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00 - PROCUREMENT PACKAGES\01 - WORKING\_A) VOCERA\"/>
    </mc:Choice>
  </mc:AlternateContent>
  <bookViews>
    <workbookView xWindow="0" yWindow="0" windowWidth="20640" windowHeight="8595"/>
  </bookViews>
  <sheets>
    <sheet name="Base" sheetId="1" r:id="rId1"/>
    <sheet name="Option Yr 1" sheetId="3" r:id="rId2"/>
    <sheet name="Option Yr 2" sheetId="5" r:id="rId3"/>
    <sheet name="Option Yr 3" sheetId="6" r:id="rId4"/>
    <sheet name="Option Yr 4" sheetId="7" r:id="rId5"/>
    <sheet name="SUMMARY" sheetId="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J47" i="1"/>
  <c r="J26" i="1"/>
  <c r="F6" i="9" l="1"/>
  <c r="F5" i="9"/>
  <c r="F4" i="9"/>
  <c r="F3" i="9"/>
  <c r="E6" i="9"/>
  <c r="E5" i="9"/>
  <c r="E4" i="9"/>
  <c r="E3" i="9"/>
  <c r="D6" i="9"/>
  <c r="D5" i="9"/>
  <c r="D4" i="9"/>
  <c r="D3" i="9"/>
  <c r="C6" i="9"/>
  <c r="C5" i="9"/>
  <c r="C4" i="9"/>
  <c r="C3" i="9"/>
  <c r="B5" i="9"/>
  <c r="B4" i="9"/>
  <c r="B3" i="9"/>
  <c r="G4" i="9" l="1"/>
  <c r="C7" i="9"/>
  <c r="G5" i="9" l="1"/>
  <c r="D7" i="9" l="1"/>
  <c r="G3" i="9" l="1"/>
  <c r="E7" i="9"/>
  <c r="F7" i="9"/>
  <c r="J33" i="7" l="1"/>
  <c r="J32" i="7"/>
  <c r="J31" i="7"/>
  <c r="J30" i="7"/>
  <c r="J34" i="7" s="1"/>
  <c r="J29" i="7"/>
  <c r="J28" i="7"/>
  <c r="J24" i="7"/>
  <c r="J23" i="7"/>
  <c r="J22" i="7"/>
  <c r="J21" i="7"/>
  <c r="J20" i="7"/>
  <c r="J25" i="7" s="1"/>
  <c r="J16" i="7"/>
  <c r="J15" i="7"/>
  <c r="J14" i="7"/>
  <c r="J13" i="7"/>
  <c r="J17" i="7" s="1"/>
  <c r="J9" i="7"/>
  <c r="J8" i="7"/>
  <c r="J7" i="7"/>
  <c r="J6" i="7"/>
  <c r="J5" i="7"/>
  <c r="J4" i="7"/>
  <c r="J10" i="7" s="1"/>
  <c r="J33" i="6"/>
  <c r="J32" i="6"/>
  <c r="J31" i="6"/>
  <c r="J30" i="6"/>
  <c r="J29" i="6"/>
  <c r="J28" i="6"/>
  <c r="J34" i="6" s="1"/>
  <c r="J24" i="6"/>
  <c r="J23" i="6"/>
  <c r="J22" i="6"/>
  <c r="J21" i="6"/>
  <c r="J20" i="6"/>
  <c r="J25" i="6" s="1"/>
  <c r="J16" i="6"/>
  <c r="J15" i="6"/>
  <c r="J14" i="6"/>
  <c r="J13" i="6"/>
  <c r="J17" i="6" s="1"/>
  <c r="J9" i="6"/>
  <c r="J8" i="6"/>
  <c r="J7" i="6"/>
  <c r="J6" i="6"/>
  <c r="J10" i="6" s="1"/>
  <c r="J36" i="6" s="1"/>
  <c r="J5" i="6"/>
  <c r="J4" i="6"/>
  <c r="J33" i="5"/>
  <c r="J32" i="5"/>
  <c r="J31" i="5"/>
  <c r="J30" i="5"/>
  <c r="J29" i="5"/>
  <c r="J28" i="5"/>
  <c r="J34" i="5" s="1"/>
  <c r="J24" i="5"/>
  <c r="J23" i="5"/>
  <c r="J22" i="5"/>
  <c r="J21" i="5"/>
  <c r="J20" i="5"/>
  <c r="J25" i="5" s="1"/>
  <c r="J16" i="5"/>
  <c r="J15" i="5"/>
  <c r="J14" i="5"/>
  <c r="J13" i="5"/>
  <c r="J17" i="5" s="1"/>
  <c r="J9" i="5"/>
  <c r="J8" i="5"/>
  <c r="J7" i="5"/>
  <c r="J6" i="5"/>
  <c r="J10" i="5" s="1"/>
  <c r="J36" i="5" s="1"/>
  <c r="J5" i="5"/>
  <c r="J4" i="5"/>
  <c r="J33" i="3"/>
  <c r="J32" i="3"/>
  <c r="J31" i="3"/>
  <c r="J30" i="3"/>
  <c r="J29" i="3"/>
  <c r="J28" i="3"/>
  <c r="J24" i="3"/>
  <c r="J23" i="3"/>
  <c r="J22" i="3"/>
  <c r="J21" i="3"/>
  <c r="J20" i="3"/>
  <c r="J16" i="3"/>
  <c r="J15" i="3"/>
  <c r="J14" i="3"/>
  <c r="J13" i="3"/>
  <c r="J9" i="3"/>
  <c r="J8" i="3"/>
  <c r="J7" i="3"/>
  <c r="J6" i="3"/>
  <c r="J5" i="3"/>
  <c r="J4" i="3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 s="1"/>
  <c r="B6" i="9" s="1"/>
  <c r="J74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5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B7" i="9" l="1"/>
  <c r="G7" i="9" s="1"/>
  <c r="G6" i="9"/>
  <c r="J99" i="1"/>
  <c r="J36" i="7"/>
  <c r="J10" i="3"/>
  <c r="J17" i="3"/>
  <c r="J25" i="3"/>
  <c r="J34" i="3"/>
  <c r="J36" i="3" l="1"/>
</calcChain>
</file>

<file path=xl/sharedStrings.xml><?xml version="1.0" encoding="utf-8"?>
<sst xmlns="http://schemas.openxmlformats.org/spreadsheetml/2006/main" count="422" uniqueCount="92">
  <si>
    <t>Mfg. Part No.</t>
  </si>
  <si>
    <t>Qty</t>
  </si>
  <si>
    <t>VA Long Beach Healthcare System</t>
  </si>
  <si>
    <t>VA Loma Linda Healthcare System</t>
  </si>
  <si>
    <t>VA San Diego Healthcare System</t>
  </si>
  <si>
    <t>VA Greater Los Angeles Healthcare System</t>
  </si>
  <si>
    <t>Vocera Enterprise License, 300 Users, NA</t>
  </si>
  <si>
    <t>Vocera Enterprise License Add-on, 50 Users, NA</t>
  </si>
  <si>
    <t>Vocera Messaging, 50 users</t>
  </si>
  <si>
    <t>Software License, SIP Telephony, 6 Ports</t>
  </si>
  <si>
    <t>Software License, Vocera Messaging Interface (VMI), 3 Application Ports</t>
  </si>
  <si>
    <t>B3000n, White Badge, inc. 1 yr warranty</t>
  </si>
  <si>
    <t>B3000n, FIPS 140-2 Device License Ver 1.0</t>
  </si>
  <si>
    <t>B3000, Series Battery, White</t>
  </si>
  <si>
    <t>B3000, Charger, 8-Bay, NA</t>
  </si>
  <si>
    <t>B3000, Charger, Single-Bay, NA</t>
  </si>
  <si>
    <t>B3000, Universal Clip, 25-Pack</t>
  </si>
  <si>
    <t>Training Kit, Vocera, 100 Users</t>
  </si>
  <si>
    <t>Vocera Premier Support, Enterprise Lic, 300 users</t>
  </si>
  <si>
    <t>Vocera Premier Support, Enterprise Lic, 50 User Add-On</t>
  </si>
  <si>
    <t>Vocera Premier Support, Messaging, 50 users</t>
  </si>
  <si>
    <t>Vocera Premier Support, SIP Telephony, 6 ports</t>
  </si>
  <si>
    <t>Vocera Premier Support, VMI, 3 Application ports</t>
  </si>
  <si>
    <t>Warranty, B300 / B3000n Customer Care, 2-Year extension</t>
  </si>
  <si>
    <t>Service, Workflow, Implementation and Training Services (per hour)</t>
  </si>
  <si>
    <t>Service, Reimubrsable Expenses</t>
  </si>
  <si>
    <t>Vocera Premier Plus Support Services upgrade (Annual)</t>
  </si>
  <si>
    <t>B3000, Double-Breakaway Lanyard, 25-Pack</t>
  </si>
  <si>
    <t>900-01082</t>
  </si>
  <si>
    <t>910-01899</t>
  </si>
  <si>
    <t>900-02060</t>
  </si>
  <si>
    <t>900-01101</t>
  </si>
  <si>
    <t>900-01743</t>
  </si>
  <si>
    <t>220-01576</t>
  </si>
  <si>
    <t>261-01948</t>
  </si>
  <si>
    <t>230-01925</t>
  </si>
  <si>
    <t>230-02008</t>
  </si>
  <si>
    <t>230-02001</t>
  </si>
  <si>
    <t>230-01995</t>
  </si>
  <si>
    <t>230-01985</t>
  </si>
  <si>
    <t>230-01881</t>
  </si>
  <si>
    <t>920-01337</t>
  </si>
  <si>
    <t>920-01742</t>
  </si>
  <si>
    <t>920-02050</t>
  </si>
  <si>
    <t>920-01111</t>
  </si>
  <si>
    <t>920-99999</t>
  </si>
  <si>
    <t>920-01793</t>
  </si>
  <si>
    <t>920-01718</t>
  </si>
  <si>
    <t>240-01361</t>
  </si>
  <si>
    <t>240-01239</t>
  </si>
  <si>
    <t>240-01405</t>
  </si>
  <si>
    <t>Vocera Enterprise License, 50 Users, NA</t>
  </si>
  <si>
    <t>900-01760</t>
  </si>
  <si>
    <t>230-01977</t>
  </si>
  <si>
    <t>261-01936</t>
  </si>
  <si>
    <t>Vocera Premier Support, Enterprise Lic, 50 users</t>
  </si>
  <si>
    <t>920-01750</t>
  </si>
  <si>
    <t>Software Delivery, Electronic Software Delivery</t>
  </si>
  <si>
    <t>Service, Vocera On-Site Administrator, per quarter</t>
  </si>
  <si>
    <t>240-01400</t>
  </si>
  <si>
    <t>Unit Price</t>
  </si>
  <si>
    <t>Extended Price</t>
  </si>
  <si>
    <t>VALBHS Sub-Total</t>
  </si>
  <si>
    <t>VALLHS Sub-Total</t>
  </si>
  <si>
    <t>VASDHS Sub-Total</t>
  </si>
  <si>
    <t>VAGLAHS Sub-Total</t>
  </si>
  <si>
    <t>Base Year Sub-Total</t>
  </si>
  <si>
    <t>Option Year 2 Sub-Total</t>
  </si>
  <si>
    <t>Option Year 1 Sub-Total</t>
  </si>
  <si>
    <t>Option Year 3 Sub-Total</t>
  </si>
  <si>
    <t>Option Year 4 Sub-Total</t>
  </si>
  <si>
    <t>600 - LB</t>
  </si>
  <si>
    <t>605 - LL</t>
  </si>
  <si>
    <t>664 - SD</t>
  </si>
  <si>
    <t>691 - GLA</t>
  </si>
  <si>
    <t>Annual Subtotals</t>
  </si>
  <si>
    <t>BASE</t>
  </si>
  <si>
    <t>OPTION YEAR 1</t>
  </si>
  <si>
    <t>OPTION YEAR 2</t>
  </si>
  <si>
    <t>OPTION YEAR 3</t>
  </si>
  <si>
    <t>OPTION YEAR 4</t>
  </si>
  <si>
    <t>(9/1/17 - 8/31/18)</t>
  </si>
  <si>
    <t>(9/1/18 - 8/31/19)</t>
  </si>
  <si>
    <t>(9/1/19 - 8/31/20)</t>
  </si>
  <si>
    <t>(9/1/20 - 8/31/21)</t>
  </si>
  <si>
    <t>(9/1/21 - 8/31/22)</t>
  </si>
  <si>
    <t>STATION/VISN 22 TOTALS</t>
  </si>
  <si>
    <t>BASE YEAR (09/08/2017 - 09/07/2018)</t>
  </si>
  <si>
    <t>OPTION YEAR 1 (09/08/2018 - 09/07/2019)</t>
  </si>
  <si>
    <t>OPTION YEAR 2 (09/08/2019 - 09/07/2020)</t>
  </si>
  <si>
    <t>OPTION YEAR 3 (09/08/2020 - 09/07/2021)</t>
  </si>
  <si>
    <t>OPTION YEAR 4 (09/08/2021 - 09/07/2022)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</si>
</sst>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indent="1"/>
    </xf>
    <xf numFmtId="0" fontId="0" fillId="0" borderId="5" xfId="0" applyFont="1" applyBorder="1"/>
    <xf numFmtId="0" fontId="0" fillId="0" borderId="5" xfId="0" applyFont="1" applyBorder="1" applyAlignment="1">
      <alignment horizontal="center" vertical="top"/>
    </xf>
    <xf numFmtId="0" fontId="0" fillId="0" borderId="6" xfId="0" applyFont="1" applyBorder="1"/>
    <xf numFmtId="0" fontId="1" fillId="0" borderId="7" xfId="0" applyFont="1" applyBorder="1" applyAlignment="1">
      <alignment horizontal="left" indent="1"/>
    </xf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indent="1"/>
    </xf>
    <xf numFmtId="0" fontId="0" fillId="0" borderId="8" xfId="0" applyFont="1" applyBorder="1"/>
    <xf numFmtId="0" fontId="1" fillId="0" borderId="9" xfId="0" applyFont="1" applyBorder="1" applyAlignment="1">
      <alignment horizontal="left" indent="1"/>
    </xf>
    <xf numFmtId="0" fontId="0" fillId="0" borderId="10" xfId="0" applyFont="1" applyBorder="1"/>
    <xf numFmtId="0" fontId="0" fillId="0" borderId="10" xfId="0" applyFont="1" applyBorder="1" applyAlignment="1">
      <alignment horizontal="center" vertical="top"/>
    </xf>
    <xf numFmtId="0" fontId="0" fillId="0" borderId="11" xfId="0" applyFont="1" applyBorder="1"/>
    <xf numFmtId="0" fontId="1" fillId="0" borderId="12" xfId="0" applyFont="1" applyBorder="1" applyAlignment="1">
      <alignment horizontal="left" indent="1"/>
    </xf>
    <xf numFmtId="0" fontId="0" fillId="0" borderId="13" xfId="0" applyFont="1" applyBorder="1"/>
    <xf numFmtId="0" fontId="0" fillId="0" borderId="13" xfId="0" applyFont="1" applyBorder="1" applyAlignment="1">
      <alignment horizontal="center" vertical="top"/>
    </xf>
    <xf numFmtId="0" fontId="0" fillId="0" borderId="14" xfId="0" applyFont="1" applyBorder="1"/>
    <xf numFmtId="164" fontId="0" fillId="0" borderId="0" xfId="0" applyNumberFormat="1" applyFont="1" applyFill="1" applyBorder="1"/>
    <xf numFmtId="164" fontId="0" fillId="2" borderId="0" xfId="0" applyNumberFormat="1" applyFont="1" applyFill="1" applyBorder="1"/>
    <xf numFmtId="164" fontId="0" fillId="0" borderId="0" xfId="0" applyNumberFormat="1" applyFont="1" applyBorder="1"/>
    <xf numFmtId="164" fontId="0" fillId="0" borderId="0" xfId="0" applyNumberFormat="1" applyFont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164" fontId="0" fillId="0" borderId="5" xfId="0" applyNumberFormat="1" applyFont="1" applyFill="1" applyBorder="1"/>
    <xf numFmtId="164" fontId="0" fillId="0" borderId="13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8" fontId="0" fillId="3" borderId="21" xfId="0" applyNumberFormat="1" applyFill="1" applyBorder="1"/>
    <xf numFmtId="0" fontId="0" fillId="0" borderId="0" xfId="0" applyAlignment="1">
      <alignment wrapText="1"/>
    </xf>
    <xf numFmtId="8" fontId="0" fillId="3" borderId="20" xfId="0" applyNumberFormat="1" applyFill="1" applyBorder="1"/>
    <xf numFmtId="8" fontId="0" fillId="0" borderId="10" xfId="0" applyNumberFormat="1" applyBorder="1"/>
    <xf numFmtId="8" fontId="0" fillId="0" borderId="27" xfId="0" applyNumberFormat="1" applyBorder="1"/>
    <xf numFmtId="8" fontId="0" fillId="0" borderId="5" xfId="0" applyNumberFormat="1" applyBorder="1"/>
    <xf numFmtId="8" fontId="0" fillId="3" borderId="19" xfId="0" applyNumberFormat="1" applyFill="1" applyBorder="1"/>
    <xf numFmtId="8" fontId="0" fillId="0" borderId="20" xfId="0" applyNumberFormat="1" applyBorder="1"/>
    <xf numFmtId="8" fontId="0" fillId="0" borderId="21" xfId="0" applyNumberFormat="1" applyBorder="1"/>
    <xf numFmtId="8" fontId="0" fillId="3" borderId="16" xfId="0" applyNumberFormat="1" applyFill="1" applyBorder="1"/>
    <xf numFmtId="8" fontId="0" fillId="0" borderId="0" xfId="0" applyNumberFormat="1" applyBorder="1"/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0" fillId="4" borderId="22" xfId="0" applyFill="1" applyBorder="1"/>
    <xf numFmtId="0" fontId="0" fillId="4" borderId="24" xfId="0" applyFill="1" applyBorder="1" applyAlignment="1">
      <alignment wrapText="1"/>
    </xf>
    <xf numFmtId="0" fontId="1" fillId="3" borderId="28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8" fontId="1" fillId="5" borderId="16" xfId="0" applyNumberFormat="1" applyFont="1" applyFill="1" applyBorder="1"/>
    <xf numFmtId="0" fontId="0" fillId="4" borderId="15" xfId="0" applyFont="1" applyFill="1" applyBorder="1" applyAlignment="1">
      <alignment horizontal="center" wrapText="1"/>
    </xf>
    <xf numFmtId="0" fontId="0" fillId="4" borderId="22" xfId="0" applyFont="1" applyFill="1" applyBorder="1" applyAlignment="1">
      <alignment horizontal="center" wrapText="1"/>
    </xf>
    <xf numFmtId="0" fontId="0" fillId="4" borderId="26" xfId="0" applyFont="1" applyFill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4" borderId="25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tabSelected="1" workbookViewId="0">
      <selection activeCell="C2" sqref="C2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87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63" t="s">
        <v>6</v>
      </c>
      <c r="D4" s="13"/>
      <c r="E4" s="63" t="s">
        <v>28</v>
      </c>
      <c r="F4" s="13"/>
      <c r="G4" s="64">
        <v>1</v>
      </c>
      <c r="H4" s="13"/>
      <c r="I4" s="26"/>
      <c r="J4" s="25">
        <f>G4*I4</f>
        <v>0</v>
      </c>
      <c r="K4" s="16"/>
    </row>
    <row r="5" spans="2:11" x14ac:dyDescent="0.25">
      <c r="B5" s="12"/>
      <c r="C5" s="63" t="s">
        <v>7</v>
      </c>
      <c r="D5" s="13"/>
      <c r="E5" s="63" t="s">
        <v>29</v>
      </c>
      <c r="F5" s="13"/>
      <c r="G5" s="64">
        <v>1</v>
      </c>
      <c r="H5" s="13"/>
      <c r="I5" s="26"/>
      <c r="J5" s="25">
        <f t="shared" ref="J5:J25" si="0">G5*I5</f>
        <v>0</v>
      </c>
      <c r="K5" s="16"/>
    </row>
    <row r="6" spans="2:11" x14ac:dyDescent="0.25">
      <c r="B6" s="12"/>
      <c r="C6" s="63" t="s">
        <v>10</v>
      </c>
      <c r="D6" s="13"/>
      <c r="E6" s="63" t="s">
        <v>32</v>
      </c>
      <c r="F6" s="13"/>
      <c r="G6" s="64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63" t="s">
        <v>8</v>
      </c>
      <c r="D7" s="13"/>
      <c r="E7" s="63" t="s">
        <v>30</v>
      </c>
      <c r="F7" s="13"/>
      <c r="G7" s="64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63" t="s">
        <v>9</v>
      </c>
      <c r="D8" s="13"/>
      <c r="E8" s="63" t="s">
        <v>31</v>
      </c>
      <c r="F8" s="13"/>
      <c r="G8" s="64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63" t="s">
        <v>11</v>
      </c>
      <c r="D9" s="13"/>
      <c r="E9" s="63" t="s">
        <v>33</v>
      </c>
      <c r="F9" s="13"/>
      <c r="G9" s="64">
        <v>375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63" t="s">
        <v>12</v>
      </c>
      <c r="D10" s="13"/>
      <c r="E10" s="63" t="s">
        <v>34</v>
      </c>
      <c r="F10" s="13"/>
      <c r="G10" s="64">
        <v>375</v>
      </c>
      <c r="H10" s="13"/>
      <c r="I10" s="26"/>
      <c r="J10" s="25">
        <f t="shared" si="0"/>
        <v>0</v>
      </c>
      <c r="K10" s="16"/>
    </row>
    <row r="11" spans="2:11" x14ac:dyDescent="0.25">
      <c r="B11" s="12"/>
      <c r="C11" s="63" t="s">
        <v>13</v>
      </c>
      <c r="D11" s="13"/>
      <c r="E11" s="63" t="s">
        <v>35</v>
      </c>
      <c r="F11" s="13"/>
      <c r="G11" s="64">
        <v>750</v>
      </c>
      <c r="H11" s="13"/>
      <c r="I11" s="26"/>
      <c r="J11" s="25">
        <f t="shared" si="0"/>
        <v>0</v>
      </c>
      <c r="K11" s="16"/>
    </row>
    <row r="12" spans="2:11" x14ac:dyDescent="0.25">
      <c r="B12" s="12"/>
      <c r="C12" s="63" t="s">
        <v>14</v>
      </c>
      <c r="D12" s="13"/>
      <c r="E12" s="63" t="s">
        <v>36</v>
      </c>
      <c r="F12" s="13"/>
      <c r="G12" s="64">
        <v>54</v>
      </c>
      <c r="H12" s="13"/>
      <c r="I12" s="26"/>
      <c r="J12" s="25">
        <f t="shared" si="0"/>
        <v>0</v>
      </c>
      <c r="K12" s="16"/>
    </row>
    <row r="13" spans="2:11" x14ac:dyDescent="0.25">
      <c r="B13" s="12"/>
      <c r="C13" s="63" t="s">
        <v>15</v>
      </c>
      <c r="D13" s="13"/>
      <c r="E13" s="63" t="s">
        <v>37</v>
      </c>
      <c r="F13" s="13"/>
      <c r="G13" s="64">
        <v>19</v>
      </c>
      <c r="H13" s="13"/>
      <c r="I13" s="26"/>
      <c r="J13" s="25">
        <f t="shared" si="0"/>
        <v>0</v>
      </c>
      <c r="K13" s="16"/>
    </row>
    <row r="14" spans="2:11" x14ac:dyDescent="0.25">
      <c r="B14" s="12"/>
      <c r="C14" s="63" t="s">
        <v>27</v>
      </c>
      <c r="D14" s="13"/>
      <c r="E14" s="63" t="s">
        <v>38</v>
      </c>
      <c r="F14" s="13"/>
      <c r="G14" s="64">
        <v>28</v>
      </c>
      <c r="H14" s="13"/>
      <c r="I14" s="26"/>
      <c r="J14" s="25">
        <f t="shared" si="0"/>
        <v>0</v>
      </c>
      <c r="K14" s="16"/>
    </row>
    <row r="15" spans="2:11" x14ac:dyDescent="0.25">
      <c r="B15" s="12"/>
      <c r="C15" s="63" t="s">
        <v>16</v>
      </c>
      <c r="D15" s="13"/>
      <c r="E15" s="63" t="s">
        <v>39</v>
      </c>
      <c r="F15" s="13"/>
      <c r="G15" s="64">
        <v>28</v>
      </c>
      <c r="H15" s="13"/>
      <c r="I15" s="26"/>
      <c r="J15" s="25">
        <f t="shared" si="0"/>
        <v>0</v>
      </c>
      <c r="K15" s="16"/>
    </row>
    <row r="16" spans="2:11" x14ac:dyDescent="0.25">
      <c r="B16" s="12"/>
      <c r="C16" s="63" t="s">
        <v>17</v>
      </c>
      <c r="D16" s="13"/>
      <c r="E16" s="63" t="s">
        <v>40</v>
      </c>
      <c r="F16" s="13"/>
      <c r="G16" s="64">
        <v>14</v>
      </c>
      <c r="H16" s="13"/>
      <c r="I16" s="26"/>
      <c r="J16" s="25">
        <f t="shared" si="0"/>
        <v>0</v>
      </c>
      <c r="K16" s="16"/>
    </row>
    <row r="17" spans="2:11" x14ac:dyDescent="0.25">
      <c r="B17" s="12"/>
      <c r="C17" s="63" t="s">
        <v>18</v>
      </c>
      <c r="D17" s="13"/>
      <c r="E17" s="63" t="s">
        <v>41</v>
      </c>
      <c r="F17" s="13"/>
      <c r="G17" s="64">
        <v>1</v>
      </c>
      <c r="H17" s="13"/>
      <c r="I17" s="26"/>
      <c r="J17" s="25">
        <f t="shared" si="0"/>
        <v>0</v>
      </c>
      <c r="K17" s="16"/>
    </row>
    <row r="18" spans="2:11" x14ac:dyDescent="0.25">
      <c r="B18" s="12"/>
      <c r="C18" s="63" t="s">
        <v>19</v>
      </c>
      <c r="D18" s="13"/>
      <c r="E18" s="63" t="s">
        <v>42</v>
      </c>
      <c r="F18" s="13"/>
      <c r="G18" s="64">
        <v>1</v>
      </c>
      <c r="H18" s="13"/>
      <c r="I18" s="26"/>
      <c r="J18" s="25">
        <f t="shared" si="0"/>
        <v>0</v>
      </c>
      <c r="K18" s="16"/>
    </row>
    <row r="19" spans="2:11" x14ac:dyDescent="0.25">
      <c r="B19" s="12"/>
      <c r="C19" s="63" t="s">
        <v>22</v>
      </c>
      <c r="D19" s="13"/>
      <c r="E19" s="63" t="s">
        <v>47</v>
      </c>
      <c r="F19" s="13"/>
      <c r="G19" s="64">
        <v>1</v>
      </c>
      <c r="H19" s="13"/>
      <c r="I19" s="26"/>
      <c r="J19" s="25">
        <f t="shared" si="0"/>
        <v>0</v>
      </c>
      <c r="K19" s="16"/>
    </row>
    <row r="20" spans="2:11" x14ac:dyDescent="0.25">
      <c r="B20" s="12"/>
      <c r="C20" s="63" t="s">
        <v>20</v>
      </c>
      <c r="D20" s="13"/>
      <c r="E20" s="63" t="s">
        <v>43</v>
      </c>
      <c r="F20" s="13"/>
      <c r="G20" s="64">
        <v>1</v>
      </c>
      <c r="H20" s="13"/>
      <c r="I20" s="26"/>
      <c r="J20" s="25">
        <f t="shared" si="0"/>
        <v>0</v>
      </c>
      <c r="K20" s="16"/>
    </row>
    <row r="21" spans="2:11" x14ac:dyDescent="0.25">
      <c r="B21" s="12"/>
      <c r="C21" s="63" t="s">
        <v>21</v>
      </c>
      <c r="D21" s="13"/>
      <c r="E21" s="63" t="s">
        <v>44</v>
      </c>
      <c r="F21" s="13"/>
      <c r="G21" s="64">
        <v>4</v>
      </c>
      <c r="H21" s="13"/>
      <c r="I21" s="26"/>
      <c r="J21" s="25">
        <f t="shared" si="0"/>
        <v>0</v>
      </c>
      <c r="K21" s="16"/>
    </row>
    <row r="22" spans="2:11" x14ac:dyDescent="0.25">
      <c r="B22" s="12"/>
      <c r="C22" s="63" t="s">
        <v>57</v>
      </c>
      <c r="D22" s="13"/>
      <c r="E22" s="63" t="s">
        <v>45</v>
      </c>
      <c r="F22" s="13"/>
      <c r="G22" s="64">
        <v>1</v>
      </c>
      <c r="H22" s="13"/>
      <c r="I22" s="26"/>
      <c r="J22" s="25">
        <f t="shared" si="0"/>
        <v>0</v>
      </c>
      <c r="K22" s="16"/>
    </row>
    <row r="23" spans="2:11" x14ac:dyDescent="0.25">
      <c r="B23" s="12"/>
      <c r="C23" s="63" t="s">
        <v>23</v>
      </c>
      <c r="D23" s="13"/>
      <c r="E23" s="63" t="s">
        <v>46</v>
      </c>
      <c r="F23" s="13"/>
      <c r="G23" s="64">
        <v>375</v>
      </c>
      <c r="H23" s="13"/>
      <c r="I23" s="26"/>
      <c r="J23" s="25">
        <f t="shared" si="0"/>
        <v>0</v>
      </c>
      <c r="K23" s="16"/>
    </row>
    <row r="24" spans="2:11" x14ac:dyDescent="0.25">
      <c r="B24" s="12"/>
      <c r="C24" s="63" t="s">
        <v>24</v>
      </c>
      <c r="D24" s="13"/>
      <c r="E24" s="63" t="s">
        <v>48</v>
      </c>
      <c r="F24" s="13"/>
      <c r="G24" s="64">
        <v>986</v>
      </c>
      <c r="H24" s="13"/>
      <c r="I24" s="26"/>
      <c r="J24" s="25">
        <f t="shared" si="0"/>
        <v>0</v>
      </c>
      <c r="K24" s="16"/>
    </row>
    <row r="25" spans="2:11" x14ac:dyDescent="0.25">
      <c r="B25" s="12"/>
      <c r="C25" s="63" t="s">
        <v>25</v>
      </c>
      <c r="D25" s="13"/>
      <c r="E25" s="63" t="s">
        <v>49</v>
      </c>
      <c r="F25" s="13"/>
      <c r="G25" s="64">
        <v>39200</v>
      </c>
      <c r="H25" s="13"/>
      <c r="I25" s="26"/>
      <c r="J25" s="25">
        <f t="shared" si="0"/>
        <v>0</v>
      </c>
      <c r="K25" s="16"/>
    </row>
    <row r="26" spans="2:11" x14ac:dyDescent="0.25">
      <c r="B26" s="12"/>
      <c r="C26" s="15" t="s">
        <v>62</v>
      </c>
      <c r="D26" s="15"/>
      <c r="E26" s="13"/>
      <c r="F26" s="13"/>
      <c r="G26" s="14"/>
      <c r="H26" s="13"/>
      <c r="I26" s="27"/>
      <c r="J26" s="27">
        <f>SUM(J4:J25)</f>
        <v>0</v>
      </c>
      <c r="K26" s="16"/>
    </row>
    <row r="27" spans="2:11" x14ac:dyDescent="0.25">
      <c r="B27" s="17"/>
      <c r="C27" s="18"/>
      <c r="D27" s="18"/>
      <c r="E27" s="18"/>
      <c r="F27" s="18"/>
      <c r="G27" s="19"/>
      <c r="H27" s="18"/>
      <c r="I27" s="31"/>
      <c r="J27" s="31"/>
      <c r="K27" s="20"/>
    </row>
    <row r="28" spans="2:11" x14ac:dyDescent="0.25">
      <c r="B28" s="8" t="s">
        <v>3</v>
      </c>
      <c r="C28" s="9"/>
      <c r="D28" s="9"/>
      <c r="E28" s="9"/>
      <c r="F28" s="9"/>
      <c r="G28" s="10"/>
      <c r="H28" s="9"/>
      <c r="I28" s="30"/>
      <c r="J28" s="30"/>
      <c r="K28" s="11"/>
    </row>
    <row r="29" spans="2:11" x14ac:dyDescent="0.25">
      <c r="B29" s="12"/>
      <c r="C29" s="63" t="s">
        <v>6</v>
      </c>
      <c r="D29" s="13"/>
      <c r="E29" s="63" t="s">
        <v>28</v>
      </c>
      <c r="F29" s="13"/>
      <c r="G29" s="64">
        <v>1</v>
      </c>
      <c r="H29" s="13"/>
      <c r="I29" s="26"/>
      <c r="J29" s="25">
        <f>G29*I29</f>
        <v>0</v>
      </c>
      <c r="K29" s="16"/>
    </row>
    <row r="30" spans="2:11" x14ac:dyDescent="0.25">
      <c r="B30" s="12"/>
      <c r="C30" s="63" t="s">
        <v>9</v>
      </c>
      <c r="D30" s="13"/>
      <c r="E30" s="63" t="s">
        <v>31</v>
      </c>
      <c r="F30" s="13"/>
      <c r="G30" s="64">
        <v>4</v>
      </c>
      <c r="H30" s="13"/>
      <c r="I30" s="26"/>
      <c r="J30" s="25">
        <f t="shared" ref="J30:J46" si="1">G30*I30</f>
        <v>0</v>
      </c>
      <c r="K30" s="16"/>
    </row>
    <row r="31" spans="2:11" x14ac:dyDescent="0.25">
      <c r="B31" s="12"/>
      <c r="C31" s="63" t="s">
        <v>10</v>
      </c>
      <c r="D31" s="13"/>
      <c r="E31" s="63" t="s">
        <v>32</v>
      </c>
      <c r="F31" s="13"/>
      <c r="G31" s="64">
        <v>1</v>
      </c>
      <c r="H31" s="13"/>
      <c r="I31" s="26"/>
      <c r="J31" s="25">
        <f t="shared" si="1"/>
        <v>0</v>
      </c>
      <c r="K31" s="16"/>
    </row>
    <row r="32" spans="2:11" x14ac:dyDescent="0.25">
      <c r="B32" s="12"/>
      <c r="C32" s="63" t="s">
        <v>11</v>
      </c>
      <c r="D32" s="13"/>
      <c r="E32" s="63" t="s">
        <v>33</v>
      </c>
      <c r="F32" s="13"/>
      <c r="G32" s="64">
        <v>315</v>
      </c>
      <c r="H32" s="13"/>
      <c r="I32" s="26"/>
      <c r="J32" s="25">
        <f t="shared" si="1"/>
        <v>0</v>
      </c>
      <c r="K32" s="16"/>
    </row>
    <row r="33" spans="2:11" x14ac:dyDescent="0.25">
      <c r="B33" s="12"/>
      <c r="C33" s="63" t="s">
        <v>12</v>
      </c>
      <c r="D33" s="13"/>
      <c r="E33" s="63" t="s">
        <v>34</v>
      </c>
      <c r="F33" s="13"/>
      <c r="G33" s="64">
        <v>315</v>
      </c>
      <c r="H33" s="13"/>
      <c r="I33" s="26"/>
      <c r="J33" s="25">
        <f t="shared" si="1"/>
        <v>0</v>
      </c>
      <c r="K33" s="16"/>
    </row>
    <row r="34" spans="2:11" x14ac:dyDescent="0.25">
      <c r="B34" s="12"/>
      <c r="C34" s="63" t="s">
        <v>13</v>
      </c>
      <c r="D34" s="13"/>
      <c r="E34" s="63" t="s">
        <v>35</v>
      </c>
      <c r="F34" s="13"/>
      <c r="G34" s="64">
        <v>630</v>
      </c>
      <c r="H34" s="13"/>
      <c r="I34" s="26"/>
      <c r="J34" s="25">
        <f t="shared" si="1"/>
        <v>0</v>
      </c>
      <c r="K34" s="16"/>
    </row>
    <row r="35" spans="2:11" x14ac:dyDescent="0.25">
      <c r="B35" s="12"/>
      <c r="C35" s="63" t="s">
        <v>14</v>
      </c>
      <c r="D35" s="13"/>
      <c r="E35" s="63" t="s">
        <v>36</v>
      </c>
      <c r="F35" s="13"/>
      <c r="G35" s="64">
        <v>45</v>
      </c>
      <c r="H35" s="13"/>
      <c r="I35" s="26"/>
      <c r="J35" s="25">
        <f t="shared" si="1"/>
        <v>0</v>
      </c>
      <c r="K35" s="16"/>
    </row>
    <row r="36" spans="2:11" x14ac:dyDescent="0.25">
      <c r="B36" s="12"/>
      <c r="C36" s="63" t="s">
        <v>15</v>
      </c>
      <c r="D36" s="13"/>
      <c r="E36" s="63" t="s">
        <v>37</v>
      </c>
      <c r="F36" s="13"/>
      <c r="G36" s="64">
        <v>16</v>
      </c>
      <c r="H36" s="13"/>
      <c r="I36" s="26"/>
      <c r="J36" s="25">
        <f t="shared" si="1"/>
        <v>0</v>
      </c>
      <c r="K36" s="16"/>
    </row>
    <row r="37" spans="2:11" x14ac:dyDescent="0.25">
      <c r="B37" s="12"/>
      <c r="C37" s="63" t="s">
        <v>27</v>
      </c>
      <c r="D37" s="13"/>
      <c r="E37" s="63" t="s">
        <v>38</v>
      </c>
      <c r="F37" s="13"/>
      <c r="G37" s="64">
        <v>24</v>
      </c>
      <c r="H37" s="13"/>
      <c r="I37" s="26"/>
      <c r="J37" s="25">
        <f t="shared" si="1"/>
        <v>0</v>
      </c>
      <c r="K37" s="16"/>
    </row>
    <row r="38" spans="2:11" x14ac:dyDescent="0.25">
      <c r="B38" s="12"/>
      <c r="C38" s="63" t="s">
        <v>16</v>
      </c>
      <c r="D38" s="13"/>
      <c r="E38" s="63" t="s">
        <v>39</v>
      </c>
      <c r="F38" s="13"/>
      <c r="G38" s="64">
        <v>24</v>
      </c>
      <c r="H38" s="13"/>
      <c r="I38" s="26"/>
      <c r="J38" s="25">
        <f t="shared" si="1"/>
        <v>0</v>
      </c>
      <c r="K38" s="16"/>
    </row>
    <row r="39" spans="2:11" x14ac:dyDescent="0.25">
      <c r="B39" s="12"/>
      <c r="C39" s="63" t="s">
        <v>17</v>
      </c>
      <c r="D39" s="13"/>
      <c r="E39" s="63" t="s">
        <v>40</v>
      </c>
      <c r="F39" s="13"/>
      <c r="G39" s="64">
        <v>12</v>
      </c>
      <c r="H39" s="13"/>
      <c r="I39" s="26"/>
      <c r="J39" s="25">
        <f t="shared" si="1"/>
        <v>0</v>
      </c>
      <c r="K39" s="16"/>
    </row>
    <row r="40" spans="2:11" x14ac:dyDescent="0.25">
      <c r="B40" s="12"/>
      <c r="C40" s="63" t="s">
        <v>18</v>
      </c>
      <c r="D40" s="13"/>
      <c r="E40" s="63" t="s">
        <v>41</v>
      </c>
      <c r="F40" s="13"/>
      <c r="G40" s="64">
        <v>1</v>
      </c>
      <c r="H40" s="13"/>
      <c r="I40" s="26"/>
      <c r="J40" s="25">
        <f t="shared" si="1"/>
        <v>0</v>
      </c>
      <c r="K40" s="16"/>
    </row>
    <row r="41" spans="2:11" x14ac:dyDescent="0.25">
      <c r="B41" s="12"/>
      <c r="C41" s="63" t="s">
        <v>21</v>
      </c>
      <c r="D41" s="13"/>
      <c r="E41" s="63" t="s">
        <v>44</v>
      </c>
      <c r="F41" s="13"/>
      <c r="G41" s="64">
        <v>4</v>
      </c>
      <c r="H41" s="13"/>
      <c r="I41" s="26"/>
      <c r="J41" s="25">
        <f t="shared" si="1"/>
        <v>0</v>
      </c>
      <c r="K41" s="16"/>
    </row>
    <row r="42" spans="2:11" x14ac:dyDescent="0.25">
      <c r="B42" s="12"/>
      <c r="C42" s="63" t="s">
        <v>22</v>
      </c>
      <c r="D42" s="13"/>
      <c r="E42" s="63" t="s">
        <v>47</v>
      </c>
      <c r="F42" s="13"/>
      <c r="G42" s="64">
        <v>1</v>
      </c>
      <c r="H42" s="13"/>
      <c r="I42" s="26"/>
      <c r="J42" s="25">
        <f t="shared" si="1"/>
        <v>0</v>
      </c>
      <c r="K42" s="16"/>
    </row>
    <row r="43" spans="2:11" x14ac:dyDescent="0.25">
      <c r="B43" s="12"/>
      <c r="C43" s="63" t="s">
        <v>57</v>
      </c>
      <c r="D43" s="13"/>
      <c r="E43" s="63" t="s">
        <v>45</v>
      </c>
      <c r="F43" s="13"/>
      <c r="G43" s="64">
        <v>1</v>
      </c>
      <c r="H43" s="13"/>
      <c r="I43" s="26"/>
      <c r="J43" s="25">
        <f t="shared" si="1"/>
        <v>0</v>
      </c>
      <c r="K43" s="16"/>
    </row>
    <row r="44" spans="2:11" x14ac:dyDescent="0.25">
      <c r="B44" s="12"/>
      <c r="C44" s="63" t="s">
        <v>23</v>
      </c>
      <c r="D44" s="13"/>
      <c r="E44" s="63" t="s">
        <v>46</v>
      </c>
      <c r="F44" s="13"/>
      <c r="G44" s="64">
        <v>315</v>
      </c>
      <c r="H44" s="13"/>
      <c r="I44" s="26"/>
      <c r="J44" s="25">
        <f t="shared" si="1"/>
        <v>0</v>
      </c>
      <c r="K44" s="16"/>
    </row>
    <row r="45" spans="2:11" x14ac:dyDescent="0.25">
      <c r="B45" s="12"/>
      <c r="C45" s="63" t="s">
        <v>24</v>
      </c>
      <c r="D45" s="13"/>
      <c r="E45" s="63" t="s">
        <v>48</v>
      </c>
      <c r="F45" s="13"/>
      <c r="G45" s="64">
        <v>708</v>
      </c>
      <c r="H45" s="13"/>
      <c r="I45" s="26"/>
      <c r="J45" s="25">
        <f t="shared" si="1"/>
        <v>0</v>
      </c>
      <c r="K45" s="16"/>
    </row>
    <row r="46" spans="2:11" x14ac:dyDescent="0.25">
      <c r="B46" s="12"/>
      <c r="C46" s="63" t="s">
        <v>25</v>
      </c>
      <c r="D46" s="13"/>
      <c r="E46" s="63" t="s">
        <v>49</v>
      </c>
      <c r="F46" s="13"/>
      <c r="G46" s="64">
        <v>28599</v>
      </c>
      <c r="H46" s="13"/>
      <c r="I46" s="26"/>
      <c r="J46" s="25">
        <f t="shared" si="1"/>
        <v>0</v>
      </c>
      <c r="K46" s="16"/>
    </row>
    <row r="47" spans="2:11" x14ac:dyDescent="0.25">
      <c r="B47" s="12"/>
      <c r="C47" s="15" t="s">
        <v>63</v>
      </c>
      <c r="D47" s="15"/>
      <c r="E47" s="13"/>
      <c r="F47" s="13"/>
      <c r="G47" s="14"/>
      <c r="H47" s="13"/>
      <c r="I47" s="27"/>
      <c r="J47" s="25">
        <f>SUM(J29:J46)</f>
        <v>0</v>
      </c>
      <c r="K47" s="16"/>
    </row>
    <row r="48" spans="2:11" x14ac:dyDescent="0.25">
      <c r="B48" s="17"/>
      <c r="C48" s="18"/>
      <c r="D48" s="18"/>
      <c r="E48" s="18"/>
      <c r="F48" s="18"/>
      <c r="G48" s="19"/>
      <c r="H48" s="18"/>
      <c r="I48" s="31"/>
      <c r="J48" s="32"/>
      <c r="K48" s="20"/>
    </row>
    <row r="49" spans="2:11" x14ac:dyDescent="0.25">
      <c r="B49" s="8" t="s">
        <v>4</v>
      </c>
      <c r="C49" s="9"/>
      <c r="D49" s="9"/>
      <c r="E49" s="9"/>
      <c r="F49" s="9"/>
      <c r="G49" s="10"/>
      <c r="H49" s="9"/>
      <c r="I49" s="30"/>
      <c r="J49" s="33"/>
      <c r="K49" s="11"/>
    </row>
    <row r="50" spans="2:11" x14ac:dyDescent="0.25">
      <c r="B50" s="12"/>
      <c r="C50" s="63" t="s">
        <v>51</v>
      </c>
      <c r="D50" s="13"/>
      <c r="E50" s="63" t="s">
        <v>52</v>
      </c>
      <c r="F50" s="13"/>
      <c r="G50" s="64">
        <v>1</v>
      </c>
      <c r="H50" s="13"/>
      <c r="I50" s="26"/>
      <c r="J50" s="25">
        <f>G50*I50</f>
        <v>0</v>
      </c>
      <c r="K50" s="16"/>
    </row>
    <row r="51" spans="2:11" x14ac:dyDescent="0.25">
      <c r="B51" s="12"/>
      <c r="C51" s="63" t="s">
        <v>7</v>
      </c>
      <c r="D51" s="13"/>
      <c r="E51" s="63" t="s">
        <v>29</v>
      </c>
      <c r="F51" s="13"/>
      <c r="G51" s="64">
        <v>1</v>
      </c>
      <c r="H51" s="13"/>
      <c r="I51" s="26"/>
      <c r="J51" s="25">
        <f t="shared" ref="J51:J70" si="2">G51*I51</f>
        <v>0</v>
      </c>
      <c r="K51" s="16"/>
    </row>
    <row r="52" spans="2:11" x14ac:dyDescent="0.25">
      <c r="B52" s="12"/>
      <c r="C52" s="63" t="s">
        <v>9</v>
      </c>
      <c r="D52" s="13"/>
      <c r="E52" s="63" t="s">
        <v>31</v>
      </c>
      <c r="F52" s="13"/>
      <c r="G52" s="64">
        <v>4</v>
      </c>
      <c r="H52" s="13"/>
      <c r="I52" s="26"/>
      <c r="J52" s="25">
        <f t="shared" si="2"/>
        <v>0</v>
      </c>
      <c r="K52" s="16"/>
    </row>
    <row r="53" spans="2:11" x14ac:dyDescent="0.25">
      <c r="B53" s="12"/>
      <c r="C53" s="63" t="s">
        <v>10</v>
      </c>
      <c r="D53" s="13"/>
      <c r="E53" s="63" t="s">
        <v>32</v>
      </c>
      <c r="F53" s="13"/>
      <c r="G53" s="64">
        <v>1</v>
      </c>
      <c r="H53" s="13"/>
      <c r="I53" s="26"/>
      <c r="J53" s="25">
        <f t="shared" si="2"/>
        <v>0</v>
      </c>
      <c r="K53" s="16"/>
    </row>
    <row r="54" spans="2:11" x14ac:dyDescent="0.25">
      <c r="B54" s="12"/>
      <c r="C54" s="63" t="s">
        <v>11</v>
      </c>
      <c r="D54" s="13"/>
      <c r="E54" s="63" t="s">
        <v>33</v>
      </c>
      <c r="F54" s="13"/>
      <c r="G54" s="64">
        <v>110</v>
      </c>
      <c r="H54" s="13"/>
      <c r="I54" s="26"/>
      <c r="J54" s="25">
        <f t="shared" si="2"/>
        <v>0</v>
      </c>
      <c r="K54" s="16"/>
    </row>
    <row r="55" spans="2:11" x14ac:dyDescent="0.25">
      <c r="B55" s="12"/>
      <c r="C55" s="63" t="s">
        <v>12</v>
      </c>
      <c r="D55" s="13"/>
      <c r="E55" s="63" t="s">
        <v>54</v>
      </c>
      <c r="F55" s="13"/>
      <c r="G55" s="64">
        <v>110</v>
      </c>
      <c r="H55" s="13"/>
      <c r="I55" s="26"/>
      <c r="J55" s="25">
        <f t="shared" si="2"/>
        <v>0</v>
      </c>
      <c r="K55" s="16"/>
    </row>
    <row r="56" spans="2:11" x14ac:dyDescent="0.25">
      <c r="B56" s="12"/>
      <c r="C56" s="63" t="s">
        <v>13</v>
      </c>
      <c r="D56" s="13"/>
      <c r="E56" s="63" t="s">
        <v>53</v>
      </c>
      <c r="F56" s="13"/>
      <c r="G56" s="64">
        <v>220</v>
      </c>
      <c r="H56" s="13"/>
      <c r="I56" s="26"/>
      <c r="J56" s="25">
        <f t="shared" si="2"/>
        <v>0</v>
      </c>
      <c r="K56" s="16"/>
    </row>
    <row r="57" spans="2:11" x14ac:dyDescent="0.25">
      <c r="B57" s="12"/>
      <c r="C57" s="63" t="s">
        <v>14</v>
      </c>
      <c r="D57" s="13"/>
      <c r="E57" s="63" t="s">
        <v>36</v>
      </c>
      <c r="F57" s="13"/>
      <c r="G57" s="64">
        <v>16</v>
      </c>
      <c r="H57" s="13"/>
      <c r="I57" s="26"/>
      <c r="J57" s="25">
        <f t="shared" si="2"/>
        <v>0</v>
      </c>
      <c r="K57" s="16"/>
    </row>
    <row r="58" spans="2:11" x14ac:dyDescent="0.25">
      <c r="B58" s="12"/>
      <c r="C58" s="63" t="s">
        <v>15</v>
      </c>
      <c r="D58" s="13"/>
      <c r="E58" s="63" t="s">
        <v>37</v>
      </c>
      <c r="F58" s="13"/>
      <c r="G58" s="64">
        <v>6</v>
      </c>
      <c r="H58" s="13"/>
      <c r="I58" s="26"/>
      <c r="J58" s="25">
        <f t="shared" si="2"/>
        <v>0</v>
      </c>
      <c r="K58" s="16"/>
    </row>
    <row r="59" spans="2:11" x14ac:dyDescent="0.25">
      <c r="B59" s="12"/>
      <c r="C59" s="63" t="s">
        <v>27</v>
      </c>
      <c r="D59" s="13"/>
      <c r="E59" s="63" t="s">
        <v>38</v>
      </c>
      <c r="F59" s="13"/>
      <c r="G59" s="64">
        <v>8</v>
      </c>
      <c r="H59" s="13"/>
      <c r="I59" s="26"/>
      <c r="J59" s="25">
        <f t="shared" si="2"/>
        <v>0</v>
      </c>
      <c r="K59" s="16"/>
    </row>
    <row r="60" spans="2:11" x14ac:dyDescent="0.25">
      <c r="B60" s="12"/>
      <c r="C60" s="63" t="s">
        <v>16</v>
      </c>
      <c r="D60" s="13"/>
      <c r="E60" s="63" t="s">
        <v>39</v>
      </c>
      <c r="F60" s="13"/>
      <c r="G60" s="64">
        <v>8</v>
      </c>
      <c r="H60" s="13"/>
      <c r="I60" s="26"/>
      <c r="J60" s="25">
        <f t="shared" si="2"/>
        <v>0</v>
      </c>
      <c r="K60" s="16"/>
    </row>
    <row r="61" spans="2:11" x14ac:dyDescent="0.25">
      <c r="B61" s="12"/>
      <c r="C61" s="63" t="s">
        <v>17</v>
      </c>
      <c r="D61" s="13"/>
      <c r="E61" s="63" t="s">
        <v>40</v>
      </c>
      <c r="F61" s="13"/>
      <c r="G61" s="64">
        <v>4</v>
      </c>
      <c r="H61" s="13"/>
      <c r="I61" s="26"/>
      <c r="J61" s="25">
        <f t="shared" si="2"/>
        <v>0</v>
      </c>
      <c r="K61" s="16"/>
    </row>
    <row r="62" spans="2:11" x14ac:dyDescent="0.25">
      <c r="B62" s="12"/>
      <c r="C62" s="63" t="s">
        <v>55</v>
      </c>
      <c r="D62" s="13"/>
      <c r="E62" s="63" t="s">
        <v>56</v>
      </c>
      <c r="F62" s="13"/>
      <c r="G62" s="64">
        <v>1</v>
      </c>
      <c r="H62" s="13"/>
      <c r="I62" s="26"/>
      <c r="J62" s="25">
        <f t="shared" si="2"/>
        <v>0</v>
      </c>
      <c r="K62" s="16"/>
    </row>
    <row r="63" spans="2:11" x14ac:dyDescent="0.25">
      <c r="B63" s="12"/>
      <c r="C63" s="63" t="s">
        <v>19</v>
      </c>
      <c r="D63" s="13"/>
      <c r="E63" s="63" t="s">
        <v>42</v>
      </c>
      <c r="F63" s="13"/>
      <c r="G63" s="64">
        <v>1</v>
      </c>
      <c r="H63" s="13"/>
      <c r="I63" s="26"/>
      <c r="J63" s="25">
        <f t="shared" si="2"/>
        <v>0</v>
      </c>
      <c r="K63" s="16"/>
    </row>
    <row r="64" spans="2:11" x14ac:dyDescent="0.25">
      <c r="B64" s="12"/>
      <c r="C64" s="63" t="s">
        <v>21</v>
      </c>
      <c r="D64" s="13"/>
      <c r="E64" s="63" t="s">
        <v>44</v>
      </c>
      <c r="F64" s="13"/>
      <c r="G64" s="64">
        <v>4</v>
      </c>
      <c r="H64" s="13"/>
      <c r="I64" s="26"/>
      <c r="J64" s="25">
        <f t="shared" si="2"/>
        <v>0</v>
      </c>
      <c r="K64" s="16"/>
    </row>
    <row r="65" spans="2:11" x14ac:dyDescent="0.25">
      <c r="B65" s="12"/>
      <c r="C65" s="63" t="s">
        <v>22</v>
      </c>
      <c r="D65" s="13"/>
      <c r="E65" s="63" t="s">
        <v>47</v>
      </c>
      <c r="F65" s="13"/>
      <c r="G65" s="64">
        <v>1</v>
      </c>
      <c r="H65" s="13"/>
      <c r="I65" s="26"/>
      <c r="J65" s="25">
        <f t="shared" si="2"/>
        <v>0</v>
      </c>
      <c r="K65" s="16"/>
    </row>
    <row r="66" spans="2:11" x14ac:dyDescent="0.25">
      <c r="B66" s="12"/>
      <c r="C66" s="63" t="s">
        <v>57</v>
      </c>
      <c r="D66" s="13"/>
      <c r="E66" s="63" t="s">
        <v>45</v>
      </c>
      <c r="F66" s="13"/>
      <c r="G66" s="64">
        <v>1</v>
      </c>
      <c r="H66" s="13"/>
      <c r="I66" s="26"/>
      <c r="J66" s="25">
        <f t="shared" si="2"/>
        <v>0</v>
      </c>
      <c r="K66" s="16"/>
    </row>
    <row r="67" spans="2:11" x14ac:dyDescent="0.25">
      <c r="B67" s="12"/>
      <c r="C67" s="63" t="s">
        <v>23</v>
      </c>
      <c r="D67" s="13"/>
      <c r="E67" s="63" t="s">
        <v>46</v>
      </c>
      <c r="F67" s="13"/>
      <c r="G67" s="64">
        <v>110</v>
      </c>
      <c r="H67" s="13"/>
      <c r="I67" s="26"/>
      <c r="J67" s="25">
        <f t="shared" si="2"/>
        <v>0</v>
      </c>
      <c r="K67" s="16"/>
    </row>
    <row r="68" spans="2:11" x14ac:dyDescent="0.25">
      <c r="B68" s="12"/>
      <c r="C68" s="63" t="s">
        <v>25</v>
      </c>
      <c r="D68" s="13"/>
      <c r="E68" s="63" t="s">
        <v>49</v>
      </c>
      <c r="F68" s="13"/>
      <c r="G68" s="64">
        <v>14500</v>
      </c>
      <c r="H68" s="13"/>
      <c r="I68" s="26"/>
      <c r="J68" s="25">
        <f t="shared" si="2"/>
        <v>0</v>
      </c>
      <c r="K68" s="16"/>
    </row>
    <row r="69" spans="2:11" x14ac:dyDescent="0.25">
      <c r="B69" s="12"/>
      <c r="C69" s="63" t="s">
        <v>24</v>
      </c>
      <c r="D69" s="13"/>
      <c r="E69" s="63" t="s">
        <v>48</v>
      </c>
      <c r="F69" s="13"/>
      <c r="G69" s="64">
        <v>391</v>
      </c>
      <c r="H69" s="13"/>
      <c r="I69" s="26"/>
      <c r="J69" s="25">
        <f t="shared" si="2"/>
        <v>0</v>
      </c>
      <c r="K69" s="16"/>
    </row>
    <row r="70" spans="2:11" x14ac:dyDescent="0.25">
      <c r="B70" s="12"/>
      <c r="C70" s="63" t="s">
        <v>58</v>
      </c>
      <c r="D70" s="13"/>
      <c r="E70" s="63" t="s">
        <v>59</v>
      </c>
      <c r="F70" s="13"/>
      <c r="G70" s="64">
        <v>4</v>
      </c>
      <c r="H70" s="13"/>
      <c r="I70" s="26"/>
      <c r="J70" s="25">
        <f t="shared" si="2"/>
        <v>0</v>
      </c>
      <c r="K70" s="16"/>
    </row>
    <row r="71" spans="2:11" x14ac:dyDescent="0.25">
      <c r="B71" s="12"/>
      <c r="C71" s="15" t="s">
        <v>64</v>
      </c>
      <c r="D71" s="15"/>
      <c r="E71" s="13"/>
      <c r="F71" s="13"/>
      <c r="G71" s="14"/>
      <c r="H71" s="13"/>
      <c r="I71" s="27"/>
      <c r="J71" s="25">
        <f>SUM(J50:J70)</f>
        <v>0</v>
      </c>
      <c r="K71" s="16"/>
    </row>
    <row r="72" spans="2:11" x14ac:dyDescent="0.25">
      <c r="B72" s="17"/>
      <c r="C72" s="18"/>
      <c r="D72" s="18"/>
      <c r="E72" s="18"/>
      <c r="F72" s="18"/>
      <c r="G72" s="19"/>
      <c r="H72" s="18"/>
      <c r="I72" s="31"/>
      <c r="J72" s="32"/>
      <c r="K72" s="20"/>
    </row>
    <row r="73" spans="2:11" x14ac:dyDescent="0.25">
      <c r="B73" s="12" t="s">
        <v>5</v>
      </c>
      <c r="C73" s="13"/>
      <c r="D73" s="13"/>
      <c r="E73" s="13"/>
      <c r="F73" s="13"/>
      <c r="G73" s="14"/>
      <c r="H73" s="13"/>
      <c r="I73" s="25"/>
      <c r="J73" s="25"/>
      <c r="K73" s="16"/>
    </row>
    <row r="74" spans="2:11" x14ac:dyDescent="0.25">
      <c r="B74" s="12"/>
      <c r="C74" s="63" t="s">
        <v>6</v>
      </c>
      <c r="D74" s="13"/>
      <c r="E74" s="63" t="s">
        <v>28</v>
      </c>
      <c r="F74" s="13"/>
      <c r="G74" s="64">
        <v>1</v>
      </c>
      <c r="H74" s="13"/>
      <c r="I74" s="26"/>
      <c r="J74" s="25">
        <f>G74*I74</f>
        <v>0</v>
      </c>
      <c r="K74" s="16"/>
    </row>
    <row r="75" spans="2:11" x14ac:dyDescent="0.25">
      <c r="B75" s="12"/>
      <c r="C75" s="63" t="s">
        <v>7</v>
      </c>
      <c r="D75" s="13"/>
      <c r="E75" s="63" t="s">
        <v>29</v>
      </c>
      <c r="F75" s="13"/>
      <c r="G75" s="64">
        <v>1</v>
      </c>
      <c r="H75" s="13"/>
      <c r="I75" s="26"/>
      <c r="J75" s="25">
        <f t="shared" ref="J75:J96" si="3">G75*I75</f>
        <v>0</v>
      </c>
      <c r="K75" s="16"/>
    </row>
    <row r="76" spans="2:11" x14ac:dyDescent="0.25">
      <c r="B76" s="12"/>
      <c r="C76" s="63" t="s">
        <v>8</v>
      </c>
      <c r="D76" s="13"/>
      <c r="E76" s="63" t="s">
        <v>30</v>
      </c>
      <c r="F76" s="13"/>
      <c r="G76" s="64">
        <v>1</v>
      </c>
      <c r="H76" s="13"/>
      <c r="I76" s="26"/>
      <c r="J76" s="25">
        <f t="shared" si="3"/>
        <v>0</v>
      </c>
      <c r="K76" s="16"/>
    </row>
    <row r="77" spans="2:11" x14ac:dyDescent="0.25">
      <c r="B77" s="12"/>
      <c r="C77" s="63" t="s">
        <v>9</v>
      </c>
      <c r="D77" s="13"/>
      <c r="E77" s="63" t="s">
        <v>31</v>
      </c>
      <c r="F77" s="13"/>
      <c r="G77" s="64">
        <v>4</v>
      </c>
      <c r="H77" s="13"/>
      <c r="I77" s="26"/>
      <c r="J77" s="25">
        <f t="shared" si="3"/>
        <v>0</v>
      </c>
      <c r="K77" s="16"/>
    </row>
    <row r="78" spans="2:11" x14ac:dyDescent="0.25">
      <c r="B78" s="12"/>
      <c r="C78" s="63" t="s">
        <v>10</v>
      </c>
      <c r="D78" s="13"/>
      <c r="E78" s="63" t="s">
        <v>32</v>
      </c>
      <c r="F78" s="13"/>
      <c r="G78" s="64">
        <v>1</v>
      </c>
      <c r="H78" s="13"/>
      <c r="I78" s="26"/>
      <c r="J78" s="25">
        <f t="shared" si="3"/>
        <v>0</v>
      </c>
      <c r="K78" s="16"/>
    </row>
    <row r="79" spans="2:11" x14ac:dyDescent="0.25">
      <c r="B79" s="12"/>
      <c r="C79" s="63" t="s">
        <v>11</v>
      </c>
      <c r="D79" s="13"/>
      <c r="E79" s="63" t="s">
        <v>33</v>
      </c>
      <c r="F79" s="13"/>
      <c r="G79" s="64">
        <v>340</v>
      </c>
      <c r="H79" s="13"/>
      <c r="I79" s="26"/>
      <c r="J79" s="25">
        <f t="shared" si="3"/>
        <v>0</v>
      </c>
      <c r="K79" s="16"/>
    </row>
    <row r="80" spans="2:11" x14ac:dyDescent="0.25">
      <c r="B80" s="12"/>
      <c r="C80" s="63" t="s">
        <v>12</v>
      </c>
      <c r="D80" s="13"/>
      <c r="E80" s="63" t="s">
        <v>34</v>
      </c>
      <c r="F80" s="13"/>
      <c r="G80" s="64">
        <v>340</v>
      </c>
      <c r="H80" s="13"/>
      <c r="I80" s="26"/>
      <c r="J80" s="25">
        <f t="shared" si="3"/>
        <v>0</v>
      </c>
      <c r="K80" s="16"/>
    </row>
    <row r="81" spans="2:11" x14ac:dyDescent="0.25">
      <c r="B81" s="12"/>
      <c r="C81" s="63" t="s">
        <v>13</v>
      </c>
      <c r="D81" s="13"/>
      <c r="E81" s="63" t="s">
        <v>35</v>
      </c>
      <c r="F81" s="13"/>
      <c r="G81" s="64">
        <v>680</v>
      </c>
      <c r="H81" s="13"/>
      <c r="I81" s="26"/>
      <c r="J81" s="25">
        <f t="shared" si="3"/>
        <v>0</v>
      </c>
      <c r="K81" s="16"/>
    </row>
    <row r="82" spans="2:11" x14ac:dyDescent="0.25">
      <c r="B82" s="12"/>
      <c r="C82" s="63" t="s">
        <v>14</v>
      </c>
      <c r="D82" s="13"/>
      <c r="E82" s="63" t="s">
        <v>36</v>
      </c>
      <c r="F82" s="13"/>
      <c r="G82" s="64">
        <v>49</v>
      </c>
      <c r="H82" s="13"/>
      <c r="I82" s="26"/>
      <c r="J82" s="25">
        <f t="shared" si="3"/>
        <v>0</v>
      </c>
      <c r="K82" s="16"/>
    </row>
    <row r="83" spans="2:11" x14ac:dyDescent="0.25">
      <c r="B83" s="12"/>
      <c r="C83" s="63" t="s">
        <v>15</v>
      </c>
      <c r="D83" s="13"/>
      <c r="E83" s="63" t="s">
        <v>37</v>
      </c>
      <c r="F83" s="13"/>
      <c r="G83" s="64">
        <v>17</v>
      </c>
      <c r="H83" s="13"/>
      <c r="I83" s="26"/>
      <c r="J83" s="25">
        <f t="shared" si="3"/>
        <v>0</v>
      </c>
      <c r="K83" s="16"/>
    </row>
    <row r="84" spans="2:11" x14ac:dyDescent="0.25">
      <c r="B84" s="12"/>
      <c r="C84" s="63" t="s">
        <v>27</v>
      </c>
      <c r="D84" s="13"/>
      <c r="E84" s="63" t="s">
        <v>38</v>
      </c>
      <c r="F84" s="13"/>
      <c r="G84" s="64">
        <v>28</v>
      </c>
      <c r="H84" s="13"/>
      <c r="I84" s="26"/>
      <c r="J84" s="25">
        <f t="shared" si="3"/>
        <v>0</v>
      </c>
      <c r="K84" s="16"/>
    </row>
    <row r="85" spans="2:11" x14ac:dyDescent="0.25">
      <c r="B85" s="12"/>
      <c r="C85" s="63" t="s">
        <v>16</v>
      </c>
      <c r="D85" s="13"/>
      <c r="E85" s="63" t="s">
        <v>39</v>
      </c>
      <c r="F85" s="13"/>
      <c r="G85" s="64">
        <v>28</v>
      </c>
      <c r="H85" s="13"/>
      <c r="I85" s="26"/>
      <c r="J85" s="25">
        <f t="shared" si="3"/>
        <v>0</v>
      </c>
      <c r="K85" s="16"/>
    </row>
    <row r="86" spans="2:11" x14ac:dyDescent="0.25">
      <c r="B86" s="12"/>
      <c r="C86" s="63" t="s">
        <v>17</v>
      </c>
      <c r="D86" s="13"/>
      <c r="E86" s="63" t="s">
        <v>40</v>
      </c>
      <c r="F86" s="13"/>
      <c r="G86" s="64">
        <v>14</v>
      </c>
      <c r="H86" s="13"/>
      <c r="I86" s="26"/>
      <c r="J86" s="25">
        <f t="shared" si="3"/>
        <v>0</v>
      </c>
      <c r="K86" s="16"/>
    </row>
    <row r="87" spans="2:11" x14ac:dyDescent="0.25">
      <c r="B87" s="12"/>
      <c r="C87" s="63" t="s">
        <v>18</v>
      </c>
      <c r="D87" s="13"/>
      <c r="E87" s="63" t="s">
        <v>41</v>
      </c>
      <c r="F87" s="13"/>
      <c r="G87" s="64">
        <v>1</v>
      </c>
      <c r="H87" s="13"/>
      <c r="I87" s="26"/>
      <c r="J87" s="25">
        <f t="shared" si="3"/>
        <v>0</v>
      </c>
      <c r="K87" s="16"/>
    </row>
    <row r="88" spans="2:11" x14ac:dyDescent="0.25">
      <c r="B88" s="12"/>
      <c r="C88" s="63" t="s">
        <v>19</v>
      </c>
      <c r="D88" s="13"/>
      <c r="E88" s="63" t="s">
        <v>42</v>
      </c>
      <c r="F88" s="13"/>
      <c r="G88" s="64">
        <v>1</v>
      </c>
      <c r="H88" s="13"/>
      <c r="I88" s="26"/>
      <c r="J88" s="25">
        <f t="shared" si="3"/>
        <v>0</v>
      </c>
      <c r="K88" s="16"/>
    </row>
    <row r="89" spans="2:11" x14ac:dyDescent="0.25">
      <c r="B89" s="12"/>
      <c r="C89" s="63" t="s">
        <v>20</v>
      </c>
      <c r="D89" s="13"/>
      <c r="E89" s="63" t="s">
        <v>43</v>
      </c>
      <c r="F89" s="13"/>
      <c r="G89" s="64">
        <v>1</v>
      </c>
      <c r="H89" s="13"/>
      <c r="I89" s="26"/>
      <c r="J89" s="25">
        <f t="shared" si="3"/>
        <v>0</v>
      </c>
      <c r="K89" s="16"/>
    </row>
    <row r="90" spans="2:11" x14ac:dyDescent="0.25">
      <c r="B90" s="12"/>
      <c r="C90" s="63" t="s">
        <v>21</v>
      </c>
      <c r="D90" s="13"/>
      <c r="E90" s="63" t="s">
        <v>44</v>
      </c>
      <c r="F90" s="13"/>
      <c r="G90" s="64">
        <v>4</v>
      </c>
      <c r="H90" s="13"/>
      <c r="I90" s="26"/>
      <c r="J90" s="25">
        <f t="shared" si="3"/>
        <v>0</v>
      </c>
      <c r="K90" s="16"/>
    </row>
    <row r="91" spans="2:11" x14ac:dyDescent="0.25">
      <c r="B91" s="12"/>
      <c r="C91" s="63" t="s">
        <v>22</v>
      </c>
      <c r="D91" s="13"/>
      <c r="E91" s="63" t="s">
        <v>47</v>
      </c>
      <c r="F91" s="13"/>
      <c r="G91" s="64">
        <v>1</v>
      </c>
      <c r="H91" s="13"/>
      <c r="I91" s="26"/>
      <c r="J91" s="25">
        <f t="shared" si="3"/>
        <v>0</v>
      </c>
      <c r="K91" s="16"/>
    </row>
    <row r="92" spans="2:11" x14ac:dyDescent="0.25">
      <c r="B92" s="12"/>
      <c r="C92" s="63" t="s">
        <v>57</v>
      </c>
      <c r="D92" s="13"/>
      <c r="E92" s="63" t="s">
        <v>45</v>
      </c>
      <c r="F92" s="13"/>
      <c r="G92" s="64">
        <v>1</v>
      </c>
      <c r="H92" s="13"/>
      <c r="I92" s="26"/>
      <c r="J92" s="25">
        <f t="shared" si="3"/>
        <v>0</v>
      </c>
      <c r="K92" s="16"/>
    </row>
    <row r="93" spans="2:11" x14ac:dyDescent="0.25">
      <c r="B93" s="12"/>
      <c r="C93" s="63" t="s">
        <v>23</v>
      </c>
      <c r="D93" s="13"/>
      <c r="E93" s="63" t="s">
        <v>46</v>
      </c>
      <c r="F93" s="13"/>
      <c r="G93" s="64">
        <v>340</v>
      </c>
      <c r="H93" s="13"/>
      <c r="I93" s="26"/>
      <c r="J93" s="25">
        <f t="shared" si="3"/>
        <v>0</v>
      </c>
      <c r="K93" s="16"/>
    </row>
    <row r="94" spans="2:11" x14ac:dyDescent="0.25">
      <c r="B94" s="12"/>
      <c r="C94" s="63" t="s">
        <v>24</v>
      </c>
      <c r="D94" s="13"/>
      <c r="E94" s="63" t="s">
        <v>48</v>
      </c>
      <c r="F94" s="13"/>
      <c r="G94" s="64">
        <v>1927</v>
      </c>
      <c r="H94" s="13"/>
      <c r="I94" s="26"/>
      <c r="J94" s="25">
        <f t="shared" si="3"/>
        <v>0</v>
      </c>
      <c r="K94" s="16"/>
    </row>
    <row r="95" spans="2:11" x14ac:dyDescent="0.25">
      <c r="B95" s="12"/>
      <c r="C95" s="63" t="s">
        <v>25</v>
      </c>
      <c r="D95" s="13"/>
      <c r="E95" s="63" t="s">
        <v>49</v>
      </c>
      <c r="F95" s="13"/>
      <c r="G95" s="64">
        <v>82952</v>
      </c>
      <c r="H95" s="13"/>
      <c r="I95" s="26"/>
      <c r="J95" s="25">
        <f t="shared" si="3"/>
        <v>0</v>
      </c>
      <c r="K95" s="16"/>
    </row>
    <row r="96" spans="2:11" x14ac:dyDescent="0.25">
      <c r="B96" s="12"/>
      <c r="C96" s="63" t="s">
        <v>26</v>
      </c>
      <c r="D96" s="13"/>
      <c r="E96" s="63" t="s">
        <v>50</v>
      </c>
      <c r="F96" s="13"/>
      <c r="G96" s="64">
        <v>1</v>
      </c>
      <c r="H96" s="13"/>
      <c r="I96" s="26"/>
      <c r="J96" s="25">
        <f t="shared" si="3"/>
        <v>0</v>
      </c>
      <c r="K96" s="16"/>
    </row>
    <row r="97" spans="2:11" x14ac:dyDescent="0.25">
      <c r="B97" s="12"/>
      <c r="C97" s="15" t="s">
        <v>65</v>
      </c>
      <c r="D97" s="15"/>
      <c r="E97" s="13"/>
      <c r="F97" s="13"/>
      <c r="G97" s="14"/>
      <c r="H97" s="13"/>
      <c r="I97" s="27"/>
      <c r="J97" s="25">
        <f>SUM(J74:J96)</f>
        <v>0</v>
      </c>
      <c r="K97" s="16"/>
    </row>
    <row r="98" spans="2:11" ht="15.75" thickBot="1" x14ac:dyDescent="0.3">
      <c r="B98" s="21"/>
      <c r="C98" s="22"/>
      <c r="D98" s="22"/>
      <c r="E98" s="22"/>
      <c r="F98" s="22"/>
      <c r="G98" s="23"/>
      <c r="H98" s="22"/>
      <c r="I98" s="34"/>
      <c r="J98" s="34"/>
      <c r="K98" s="24"/>
    </row>
    <row r="99" spans="2:11" ht="15.75" thickBot="1" x14ac:dyDescent="0.3">
      <c r="I99" s="35" t="s">
        <v>66</v>
      </c>
      <c r="J99" s="48">
        <f>J26+J47+J71+J97</f>
        <v>0</v>
      </c>
      <c r="K99" s="49"/>
    </row>
  </sheetData>
  <mergeCells count="1">
    <mergeCell ref="J99:K9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C4" sqref="C4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88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63" t="s">
        <v>18</v>
      </c>
      <c r="D4" s="13"/>
      <c r="E4" s="63" t="s">
        <v>41</v>
      </c>
      <c r="F4" s="13"/>
      <c r="G4" s="64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63" t="s">
        <v>19</v>
      </c>
      <c r="D5" s="13"/>
      <c r="E5" s="63" t="s">
        <v>42</v>
      </c>
      <c r="F5" s="13"/>
      <c r="G5" s="64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63" t="s">
        <v>22</v>
      </c>
      <c r="D6" s="13"/>
      <c r="E6" s="63" t="s">
        <v>47</v>
      </c>
      <c r="F6" s="13"/>
      <c r="G6" s="64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63" t="s">
        <v>20</v>
      </c>
      <c r="D7" s="13"/>
      <c r="E7" s="63" t="s">
        <v>43</v>
      </c>
      <c r="F7" s="13"/>
      <c r="G7" s="64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63" t="s">
        <v>21</v>
      </c>
      <c r="D8" s="13"/>
      <c r="E8" s="63" t="s">
        <v>44</v>
      </c>
      <c r="F8" s="13"/>
      <c r="G8" s="64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63" t="s">
        <v>57</v>
      </c>
      <c r="D9" s="13"/>
      <c r="E9" s="63" t="s">
        <v>45</v>
      </c>
      <c r="F9" s="13"/>
      <c r="G9" s="64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63" t="s">
        <v>18</v>
      </c>
      <c r="D13" s="13"/>
      <c r="E13" s="63" t="s">
        <v>41</v>
      </c>
      <c r="F13" s="13"/>
      <c r="G13" s="64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63" t="s">
        <v>21</v>
      </c>
      <c r="D14" s="13"/>
      <c r="E14" s="63" t="s">
        <v>44</v>
      </c>
      <c r="F14" s="13"/>
      <c r="G14" s="64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63" t="s">
        <v>22</v>
      </c>
      <c r="D15" s="13"/>
      <c r="E15" s="63" t="s">
        <v>47</v>
      </c>
      <c r="F15" s="13"/>
      <c r="G15" s="64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63" t="s">
        <v>57</v>
      </c>
      <c r="D16" s="13"/>
      <c r="E16" s="63" t="s">
        <v>45</v>
      </c>
      <c r="F16" s="13"/>
      <c r="G16" s="64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10"/>
      <c r="H19" s="9"/>
      <c r="I19" s="30"/>
      <c r="J19" s="33"/>
      <c r="K19" s="11"/>
    </row>
    <row r="20" spans="2:11" x14ac:dyDescent="0.25">
      <c r="B20" s="12"/>
      <c r="C20" s="63" t="s">
        <v>55</v>
      </c>
      <c r="D20" s="13"/>
      <c r="E20" s="63" t="s">
        <v>56</v>
      </c>
      <c r="F20" s="13"/>
      <c r="G20" s="64">
        <v>1</v>
      </c>
      <c r="H20" s="13"/>
      <c r="I20" s="26"/>
      <c r="J20" s="25">
        <f t="shared" ref="J20:J24" si="2">G20*I20</f>
        <v>0</v>
      </c>
      <c r="K20" s="16"/>
    </row>
    <row r="21" spans="2:11" x14ac:dyDescent="0.25">
      <c r="B21" s="12"/>
      <c r="C21" s="63" t="s">
        <v>19</v>
      </c>
      <c r="D21" s="13"/>
      <c r="E21" s="63" t="s">
        <v>42</v>
      </c>
      <c r="F21" s="13"/>
      <c r="G21" s="64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63" t="s">
        <v>21</v>
      </c>
      <c r="D22" s="13"/>
      <c r="E22" s="63" t="s">
        <v>44</v>
      </c>
      <c r="F22" s="13"/>
      <c r="G22" s="64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63" t="s">
        <v>22</v>
      </c>
      <c r="D23" s="13"/>
      <c r="E23" s="63" t="s">
        <v>47</v>
      </c>
      <c r="F23" s="13"/>
      <c r="G23" s="64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63" t="s">
        <v>57</v>
      </c>
      <c r="D24" s="13"/>
      <c r="E24" s="63" t="s">
        <v>45</v>
      </c>
      <c r="F24" s="13"/>
      <c r="G24" s="64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15" t="s">
        <v>64</v>
      </c>
      <c r="D25" s="15"/>
      <c r="E25" s="13"/>
      <c r="F25" s="13"/>
      <c r="G25" s="14"/>
      <c r="H25" s="13"/>
      <c r="I25" s="27"/>
      <c r="J25" s="25">
        <f>SUM(J20:J24)</f>
        <v>0</v>
      </c>
      <c r="K25" s="16"/>
    </row>
    <row r="26" spans="2:11" x14ac:dyDescent="0.25">
      <c r="B26" s="17"/>
      <c r="C26" s="18"/>
      <c r="D26" s="18"/>
      <c r="E26" s="18"/>
      <c r="F26" s="18"/>
      <c r="G26" s="19"/>
      <c r="H26" s="18"/>
      <c r="I26" s="31"/>
      <c r="J26" s="32"/>
      <c r="K26" s="20"/>
    </row>
    <row r="27" spans="2:11" x14ac:dyDescent="0.25">
      <c r="B27" s="12" t="s">
        <v>5</v>
      </c>
      <c r="C27" s="13"/>
      <c r="D27" s="13"/>
      <c r="E27" s="13"/>
      <c r="F27" s="13"/>
      <c r="G27" s="14"/>
      <c r="H27" s="13"/>
      <c r="I27" s="25"/>
      <c r="J27" s="25"/>
      <c r="K27" s="16"/>
    </row>
    <row r="28" spans="2:11" x14ac:dyDescent="0.25">
      <c r="B28" s="12"/>
      <c r="C28" s="63" t="s">
        <v>18</v>
      </c>
      <c r="D28" s="13"/>
      <c r="E28" s="63" t="s">
        <v>41</v>
      </c>
      <c r="F28" s="13"/>
      <c r="G28" s="64">
        <v>1</v>
      </c>
      <c r="H28" s="13"/>
      <c r="I28" s="26"/>
      <c r="J28" s="25">
        <f t="shared" ref="J28:J33" si="3">G28*I28</f>
        <v>0</v>
      </c>
      <c r="K28" s="16"/>
    </row>
    <row r="29" spans="2:11" x14ac:dyDescent="0.25">
      <c r="B29" s="12"/>
      <c r="C29" s="63" t="s">
        <v>19</v>
      </c>
      <c r="D29" s="13"/>
      <c r="E29" s="63" t="s">
        <v>42</v>
      </c>
      <c r="F29" s="13"/>
      <c r="G29" s="64">
        <v>1</v>
      </c>
      <c r="H29" s="13"/>
      <c r="I29" s="26"/>
      <c r="J29" s="25">
        <f t="shared" si="3"/>
        <v>0</v>
      </c>
      <c r="K29" s="16"/>
    </row>
    <row r="30" spans="2:11" x14ac:dyDescent="0.25">
      <c r="B30" s="12"/>
      <c r="C30" s="63" t="s">
        <v>20</v>
      </c>
      <c r="D30" s="13"/>
      <c r="E30" s="63" t="s">
        <v>43</v>
      </c>
      <c r="F30" s="13"/>
      <c r="G30" s="64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63" t="s">
        <v>21</v>
      </c>
      <c r="D31" s="13"/>
      <c r="E31" s="63" t="s">
        <v>44</v>
      </c>
      <c r="F31" s="13"/>
      <c r="G31" s="64">
        <v>4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63" t="s">
        <v>22</v>
      </c>
      <c r="D32" s="13"/>
      <c r="E32" s="63" t="s">
        <v>47</v>
      </c>
      <c r="F32" s="13"/>
      <c r="G32" s="64">
        <v>1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63" t="s">
        <v>57</v>
      </c>
      <c r="D33" s="13"/>
      <c r="E33" s="63" t="s">
        <v>45</v>
      </c>
      <c r="F33" s="13"/>
      <c r="G33" s="64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15" t="s">
        <v>65</v>
      </c>
      <c r="D34" s="15"/>
      <c r="E34" s="13"/>
      <c r="F34" s="13"/>
      <c r="G34" s="14"/>
      <c r="H34" s="13"/>
      <c r="I34" s="27"/>
      <c r="J34" s="25">
        <f>SUM(J28:J33)</f>
        <v>0</v>
      </c>
      <c r="K34" s="16"/>
    </row>
    <row r="35" spans="2:11" ht="15.75" thickBot="1" x14ac:dyDescent="0.3">
      <c r="B35" s="21"/>
      <c r="C35" s="22"/>
      <c r="D35" s="22"/>
      <c r="E35" s="22"/>
      <c r="F35" s="22"/>
      <c r="G35" s="23"/>
      <c r="H35" s="22"/>
      <c r="I35" s="34"/>
      <c r="J35" s="34"/>
      <c r="K35" s="24"/>
    </row>
    <row r="36" spans="2:11" ht="15.75" thickBot="1" x14ac:dyDescent="0.3">
      <c r="I36" s="36" t="s">
        <v>68</v>
      </c>
      <c r="J36" s="48">
        <f>J10+J17+J25+J34</f>
        <v>0</v>
      </c>
      <c r="K36" s="49"/>
    </row>
  </sheetData>
  <mergeCells count="1">
    <mergeCell ref="J36:K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C4" sqref="C4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89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63" t="s">
        <v>18</v>
      </c>
      <c r="D4" s="13"/>
      <c r="E4" s="63" t="s">
        <v>41</v>
      </c>
      <c r="F4" s="13"/>
      <c r="G4" s="64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63" t="s">
        <v>19</v>
      </c>
      <c r="D5" s="13"/>
      <c r="E5" s="63" t="s">
        <v>42</v>
      </c>
      <c r="F5" s="13"/>
      <c r="G5" s="64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63" t="s">
        <v>22</v>
      </c>
      <c r="D6" s="13"/>
      <c r="E6" s="63" t="s">
        <v>47</v>
      </c>
      <c r="F6" s="13"/>
      <c r="G6" s="64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63" t="s">
        <v>20</v>
      </c>
      <c r="D7" s="13"/>
      <c r="E7" s="63" t="s">
        <v>43</v>
      </c>
      <c r="F7" s="13"/>
      <c r="G7" s="64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63" t="s">
        <v>21</v>
      </c>
      <c r="D8" s="13"/>
      <c r="E8" s="63" t="s">
        <v>44</v>
      </c>
      <c r="F8" s="13"/>
      <c r="G8" s="64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63" t="s">
        <v>57</v>
      </c>
      <c r="D9" s="13"/>
      <c r="E9" s="63" t="s">
        <v>45</v>
      </c>
      <c r="F9" s="13"/>
      <c r="G9" s="64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63" t="s">
        <v>18</v>
      </c>
      <c r="D13" s="13"/>
      <c r="E13" s="63" t="s">
        <v>41</v>
      </c>
      <c r="F13" s="13"/>
      <c r="G13" s="64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63" t="s">
        <v>21</v>
      </c>
      <c r="D14" s="13"/>
      <c r="E14" s="63" t="s">
        <v>44</v>
      </c>
      <c r="F14" s="13"/>
      <c r="G14" s="64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63" t="s">
        <v>22</v>
      </c>
      <c r="D15" s="13"/>
      <c r="E15" s="63" t="s">
        <v>47</v>
      </c>
      <c r="F15" s="13"/>
      <c r="G15" s="64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63" t="s">
        <v>57</v>
      </c>
      <c r="D16" s="13"/>
      <c r="E16" s="63" t="s">
        <v>45</v>
      </c>
      <c r="F16" s="13"/>
      <c r="G16" s="64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65"/>
      <c r="H19" s="9"/>
      <c r="I19" s="30"/>
      <c r="J19" s="33"/>
      <c r="K19" s="11"/>
    </row>
    <row r="20" spans="2:11" x14ac:dyDescent="0.25">
      <c r="B20" s="12"/>
      <c r="C20" s="63" t="s">
        <v>55</v>
      </c>
      <c r="D20" s="13"/>
      <c r="E20" s="63" t="s">
        <v>56</v>
      </c>
      <c r="F20" s="13"/>
      <c r="G20" s="64">
        <v>1</v>
      </c>
      <c r="H20" s="13"/>
      <c r="I20" s="26"/>
      <c r="J20" s="25">
        <f t="shared" ref="J20:J24" si="2">G20*I20</f>
        <v>0</v>
      </c>
      <c r="K20" s="16"/>
    </row>
    <row r="21" spans="2:11" x14ac:dyDescent="0.25">
      <c r="B21" s="12"/>
      <c r="C21" s="63" t="s">
        <v>19</v>
      </c>
      <c r="D21" s="13"/>
      <c r="E21" s="63" t="s">
        <v>42</v>
      </c>
      <c r="F21" s="13"/>
      <c r="G21" s="64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63" t="s">
        <v>21</v>
      </c>
      <c r="D22" s="13"/>
      <c r="E22" s="63" t="s">
        <v>44</v>
      </c>
      <c r="F22" s="13"/>
      <c r="G22" s="64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63" t="s">
        <v>22</v>
      </c>
      <c r="D23" s="13"/>
      <c r="E23" s="63" t="s">
        <v>47</v>
      </c>
      <c r="F23" s="13"/>
      <c r="G23" s="64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63" t="s">
        <v>57</v>
      </c>
      <c r="D24" s="13"/>
      <c r="E24" s="63" t="s">
        <v>45</v>
      </c>
      <c r="F24" s="13"/>
      <c r="G24" s="64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15" t="s">
        <v>64</v>
      </c>
      <c r="D25" s="15"/>
      <c r="E25" s="13"/>
      <c r="F25" s="13"/>
      <c r="G25" s="14"/>
      <c r="H25" s="13"/>
      <c r="I25" s="27"/>
      <c r="J25" s="25">
        <f>SUM(J20:J24)</f>
        <v>0</v>
      </c>
      <c r="K25" s="16"/>
    </row>
    <row r="26" spans="2:11" x14ac:dyDescent="0.25">
      <c r="B26" s="17"/>
      <c r="C26" s="18"/>
      <c r="D26" s="18"/>
      <c r="E26" s="18"/>
      <c r="F26" s="18"/>
      <c r="G26" s="19"/>
      <c r="H26" s="18"/>
      <c r="I26" s="31"/>
      <c r="J26" s="32"/>
      <c r="K26" s="20"/>
    </row>
    <row r="27" spans="2:11" x14ac:dyDescent="0.25">
      <c r="B27" s="12" t="s">
        <v>5</v>
      </c>
      <c r="C27" s="13"/>
      <c r="D27" s="13"/>
      <c r="E27" s="13"/>
      <c r="F27" s="13"/>
      <c r="G27" s="14"/>
      <c r="H27" s="13"/>
      <c r="I27" s="25"/>
      <c r="J27" s="25"/>
      <c r="K27" s="16"/>
    </row>
    <row r="28" spans="2:11" x14ac:dyDescent="0.25">
      <c r="B28" s="12"/>
      <c r="C28" s="63" t="s">
        <v>18</v>
      </c>
      <c r="D28" s="13"/>
      <c r="E28" s="63" t="s">
        <v>41</v>
      </c>
      <c r="F28" s="13"/>
      <c r="G28" s="64">
        <v>1</v>
      </c>
      <c r="H28" s="13"/>
      <c r="I28" s="26"/>
      <c r="J28" s="25">
        <f t="shared" ref="J28:J33" si="3">G28*I28</f>
        <v>0</v>
      </c>
      <c r="K28" s="16"/>
    </row>
    <row r="29" spans="2:11" x14ac:dyDescent="0.25">
      <c r="B29" s="12"/>
      <c r="C29" s="63" t="s">
        <v>19</v>
      </c>
      <c r="D29" s="13"/>
      <c r="E29" s="63" t="s">
        <v>42</v>
      </c>
      <c r="F29" s="13"/>
      <c r="G29" s="64">
        <v>1</v>
      </c>
      <c r="H29" s="13"/>
      <c r="I29" s="26"/>
      <c r="J29" s="25">
        <f t="shared" si="3"/>
        <v>0</v>
      </c>
      <c r="K29" s="16"/>
    </row>
    <row r="30" spans="2:11" x14ac:dyDescent="0.25">
      <c r="B30" s="12"/>
      <c r="C30" s="63" t="s">
        <v>20</v>
      </c>
      <c r="D30" s="13"/>
      <c r="E30" s="63" t="s">
        <v>43</v>
      </c>
      <c r="F30" s="13"/>
      <c r="G30" s="64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63" t="s">
        <v>21</v>
      </c>
      <c r="D31" s="13"/>
      <c r="E31" s="63" t="s">
        <v>44</v>
      </c>
      <c r="F31" s="13"/>
      <c r="G31" s="64">
        <v>4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63" t="s">
        <v>22</v>
      </c>
      <c r="D32" s="13"/>
      <c r="E32" s="63" t="s">
        <v>47</v>
      </c>
      <c r="F32" s="13"/>
      <c r="G32" s="64">
        <v>1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63" t="s">
        <v>57</v>
      </c>
      <c r="D33" s="13"/>
      <c r="E33" s="63" t="s">
        <v>45</v>
      </c>
      <c r="F33" s="13"/>
      <c r="G33" s="64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15" t="s">
        <v>65</v>
      </c>
      <c r="D34" s="15"/>
      <c r="E34" s="13"/>
      <c r="F34" s="13"/>
      <c r="G34" s="14"/>
      <c r="H34" s="13"/>
      <c r="I34" s="27"/>
      <c r="J34" s="25">
        <f>SUM(J28:J33)</f>
        <v>0</v>
      </c>
      <c r="K34" s="16"/>
    </row>
    <row r="35" spans="2:11" ht="15.75" thickBot="1" x14ac:dyDescent="0.3">
      <c r="B35" s="21"/>
      <c r="C35" s="22"/>
      <c r="D35" s="22"/>
      <c r="E35" s="22"/>
      <c r="F35" s="22"/>
      <c r="G35" s="23"/>
      <c r="H35" s="22"/>
      <c r="I35" s="34"/>
      <c r="J35" s="34"/>
      <c r="K35" s="24"/>
    </row>
    <row r="36" spans="2:11" ht="15.75" thickBot="1" x14ac:dyDescent="0.3">
      <c r="I36" s="36" t="s">
        <v>67</v>
      </c>
      <c r="J36" s="48">
        <f>J10+J17+J25+J34</f>
        <v>0</v>
      </c>
      <c r="K36" s="49"/>
    </row>
  </sheetData>
  <mergeCells count="1">
    <mergeCell ref="J36:K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C4" sqref="C4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90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63" t="s">
        <v>18</v>
      </c>
      <c r="D4" s="13"/>
      <c r="E4" s="63" t="s">
        <v>41</v>
      </c>
      <c r="F4" s="13"/>
      <c r="G4" s="64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63" t="s">
        <v>19</v>
      </c>
      <c r="D5" s="13"/>
      <c r="E5" s="63" t="s">
        <v>42</v>
      </c>
      <c r="F5" s="13"/>
      <c r="G5" s="64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63" t="s">
        <v>22</v>
      </c>
      <c r="D6" s="13"/>
      <c r="E6" s="63" t="s">
        <v>47</v>
      </c>
      <c r="F6" s="13"/>
      <c r="G6" s="64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63" t="s">
        <v>20</v>
      </c>
      <c r="D7" s="13"/>
      <c r="E7" s="63" t="s">
        <v>43</v>
      </c>
      <c r="F7" s="13"/>
      <c r="G7" s="64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63" t="s">
        <v>21</v>
      </c>
      <c r="D8" s="13"/>
      <c r="E8" s="63" t="s">
        <v>44</v>
      </c>
      <c r="F8" s="13"/>
      <c r="G8" s="64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63" t="s">
        <v>57</v>
      </c>
      <c r="D9" s="13"/>
      <c r="E9" s="63" t="s">
        <v>45</v>
      </c>
      <c r="F9" s="13"/>
      <c r="G9" s="64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63" t="s">
        <v>18</v>
      </c>
      <c r="D13" s="13"/>
      <c r="E13" s="63" t="s">
        <v>41</v>
      </c>
      <c r="F13" s="13"/>
      <c r="G13" s="64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63" t="s">
        <v>21</v>
      </c>
      <c r="D14" s="13"/>
      <c r="E14" s="63" t="s">
        <v>44</v>
      </c>
      <c r="F14" s="13"/>
      <c r="G14" s="64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63" t="s">
        <v>22</v>
      </c>
      <c r="D15" s="13"/>
      <c r="E15" s="63" t="s">
        <v>47</v>
      </c>
      <c r="F15" s="13"/>
      <c r="G15" s="64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63" t="s">
        <v>57</v>
      </c>
      <c r="D16" s="13"/>
      <c r="E16" s="63" t="s">
        <v>45</v>
      </c>
      <c r="F16" s="13"/>
      <c r="G16" s="64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10"/>
      <c r="H19" s="9"/>
      <c r="I19" s="30"/>
      <c r="J19" s="33"/>
      <c r="K19" s="11"/>
    </row>
    <row r="20" spans="2:11" x14ac:dyDescent="0.25">
      <c r="B20" s="12"/>
      <c r="C20" s="63" t="s">
        <v>55</v>
      </c>
      <c r="D20" s="13"/>
      <c r="E20" s="63" t="s">
        <v>56</v>
      </c>
      <c r="F20" s="13"/>
      <c r="G20" s="64">
        <v>1</v>
      </c>
      <c r="H20" s="13"/>
      <c r="I20" s="26"/>
      <c r="J20" s="25">
        <f t="shared" ref="J20:J24" si="2">G20*I20</f>
        <v>0</v>
      </c>
      <c r="K20" s="16"/>
    </row>
    <row r="21" spans="2:11" x14ac:dyDescent="0.25">
      <c r="B21" s="12"/>
      <c r="C21" s="63" t="s">
        <v>19</v>
      </c>
      <c r="D21" s="13"/>
      <c r="E21" s="63" t="s">
        <v>42</v>
      </c>
      <c r="F21" s="13"/>
      <c r="G21" s="64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63" t="s">
        <v>21</v>
      </c>
      <c r="D22" s="13"/>
      <c r="E22" s="63" t="s">
        <v>44</v>
      </c>
      <c r="F22" s="13"/>
      <c r="G22" s="64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63" t="s">
        <v>22</v>
      </c>
      <c r="D23" s="13"/>
      <c r="E23" s="63" t="s">
        <v>47</v>
      </c>
      <c r="F23" s="13"/>
      <c r="G23" s="64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63" t="s">
        <v>57</v>
      </c>
      <c r="D24" s="13"/>
      <c r="E24" s="63" t="s">
        <v>45</v>
      </c>
      <c r="F24" s="13"/>
      <c r="G24" s="64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15" t="s">
        <v>64</v>
      </c>
      <c r="D25" s="15"/>
      <c r="E25" s="13"/>
      <c r="F25" s="13"/>
      <c r="G25" s="14"/>
      <c r="H25" s="13"/>
      <c r="I25" s="27"/>
      <c r="J25" s="25">
        <f>SUM(J20:J24)</f>
        <v>0</v>
      </c>
      <c r="K25" s="16"/>
    </row>
    <row r="26" spans="2:11" x14ac:dyDescent="0.25">
      <c r="B26" s="17"/>
      <c r="C26" s="18"/>
      <c r="D26" s="18"/>
      <c r="E26" s="18"/>
      <c r="F26" s="18"/>
      <c r="G26" s="19"/>
      <c r="H26" s="18"/>
      <c r="I26" s="31"/>
      <c r="J26" s="32"/>
      <c r="K26" s="20"/>
    </row>
    <row r="27" spans="2:11" x14ac:dyDescent="0.25">
      <c r="B27" s="12" t="s">
        <v>5</v>
      </c>
      <c r="C27" s="13"/>
      <c r="D27" s="13"/>
      <c r="E27" s="13"/>
      <c r="F27" s="13"/>
      <c r="G27" s="14"/>
      <c r="H27" s="13"/>
      <c r="I27" s="25"/>
      <c r="J27" s="25"/>
      <c r="K27" s="16"/>
    </row>
    <row r="28" spans="2:11" x14ac:dyDescent="0.25">
      <c r="B28" s="12"/>
      <c r="C28" s="63" t="s">
        <v>18</v>
      </c>
      <c r="D28" s="13"/>
      <c r="E28" s="63" t="s">
        <v>41</v>
      </c>
      <c r="F28" s="13"/>
      <c r="G28" s="64">
        <v>1</v>
      </c>
      <c r="H28" s="13"/>
      <c r="I28" s="26"/>
      <c r="J28" s="25">
        <f t="shared" ref="J28:J33" si="3">G28*I28</f>
        <v>0</v>
      </c>
      <c r="K28" s="16"/>
    </row>
    <row r="29" spans="2:11" x14ac:dyDescent="0.25">
      <c r="B29" s="12"/>
      <c r="C29" s="63" t="s">
        <v>19</v>
      </c>
      <c r="D29" s="13"/>
      <c r="E29" s="63" t="s">
        <v>42</v>
      </c>
      <c r="F29" s="13"/>
      <c r="G29" s="64">
        <v>1</v>
      </c>
      <c r="H29" s="13"/>
      <c r="I29" s="26"/>
      <c r="J29" s="25">
        <f t="shared" si="3"/>
        <v>0</v>
      </c>
      <c r="K29" s="16"/>
    </row>
    <row r="30" spans="2:11" x14ac:dyDescent="0.25">
      <c r="B30" s="12"/>
      <c r="C30" s="63" t="s">
        <v>20</v>
      </c>
      <c r="D30" s="13"/>
      <c r="E30" s="63" t="s">
        <v>43</v>
      </c>
      <c r="F30" s="13"/>
      <c r="G30" s="64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63" t="s">
        <v>21</v>
      </c>
      <c r="D31" s="13"/>
      <c r="E31" s="63" t="s">
        <v>44</v>
      </c>
      <c r="F31" s="13"/>
      <c r="G31" s="64">
        <v>4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63" t="s">
        <v>22</v>
      </c>
      <c r="D32" s="13"/>
      <c r="E32" s="63" t="s">
        <v>47</v>
      </c>
      <c r="F32" s="13"/>
      <c r="G32" s="64">
        <v>1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63" t="s">
        <v>57</v>
      </c>
      <c r="D33" s="13"/>
      <c r="E33" s="63" t="s">
        <v>45</v>
      </c>
      <c r="F33" s="13"/>
      <c r="G33" s="64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15" t="s">
        <v>65</v>
      </c>
      <c r="D34" s="15"/>
      <c r="E34" s="13"/>
      <c r="F34" s="13"/>
      <c r="G34" s="14"/>
      <c r="H34" s="13"/>
      <c r="I34" s="27"/>
      <c r="J34" s="25">
        <f>SUM(J28:J33)</f>
        <v>0</v>
      </c>
      <c r="K34" s="16"/>
    </row>
    <row r="35" spans="2:11" ht="15.75" thickBot="1" x14ac:dyDescent="0.3">
      <c r="B35" s="21"/>
      <c r="C35" s="22"/>
      <c r="D35" s="22"/>
      <c r="E35" s="22"/>
      <c r="F35" s="22"/>
      <c r="G35" s="23"/>
      <c r="H35" s="22"/>
      <c r="I35" s="34"/>
      <c r="J35" s="34"/>
      <c r="K35" s="24"/>
    </row>
    <row r="36" spans="2:11" ht="15.75" thickBot="1" x14ac:dyDescent="0.3">
      <c r="I36" s="36" t="s">
        <v>69</v>
      </c>
      <c r="J36" s="48">
        <f>J10+J17+J25+J34</f>
        <v>0</v>
      </c>
      <c r="K36" s="49"/>
    </row>
  </sheetData>
  <mergeCells count="1">
    <mergeCell ref="J36:K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C4" sqref="C4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91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63" t="s">
        <v>18</v>
      </c>
      <c r="D4" s="13"/>
      <c r="E4" s="63" t="s">
        <v>41</v>
      </c>
      <c r="F4" s="13"/>
      <c r="G4" s="64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63" t="s">
        <v>19</v>
      </c>
      <c r="D5" s="13"/>
      <c r="E5" s="63" t="s">
        <v>42</v>
      </c>
      <c r="F5" s="13"/>
      <c r="G5" s="64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63" t="s">
        <v>22</v>
      </c>
      <c r="D6" s="13"/>
      <c r="E6" s="63" t="s">
        <v>47</v>
      </c>
      <c r="F6" s="13"/>
      <c r="G6" s="64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63" t="s">
        <v>20</v>
      </c>
      <c r="D7" s="13"/>
      <c r="E7" s="63" t="s">
        <v>43</v>
      </c>
      <c r="F7" s="13"/>
      <c r="G7" s="64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63" t="s">
        <v>21</v>
      </c>
      <c r="D8" s="13"/>
      <c r="E8" s="63" t="s">
        <v>44</v>
      </c>
      <c r="F8" s="13"/>
      <c r="G8" s="64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63" t="s">
        <v>57</v>
      </c>
      <c r="D9" s="13"/>
      <c r="E9" s="63" t="s">
        <v>45</v>
      </c>
      <c r="F9" s="13"/>
      <c r="G9" s="64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63" t="s">
        <v>18</v>
      </c>
      <c r="D13" s="13"/>
      <c r="E13" s="63" t="s">
        <v>41</v>
      </c>
      <c r="F13" s="13"/>
      <c r="G13" s="64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63" t="s">
        <v>21</v>
      </c>
      <c r="D14" s="13"/>
      <c r="E14" s="63" t="s">
        <v>44</v>
      </c>
      <c r="F14" s="13"/>
      <c r="G14" s="64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63" t="s">
        <v>22</v>
      </c>
      <c r="D15" s="13"/>
      <c r="E15" s="63" t="s">
        <v>47</v>
      </c>
      <c r="F15" s="13"/>
      <c r="G15" s="64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63" t="s">
        <v>57</v>
      </c>
      <c r="D16" s="13"/>
      <c r="E16" s="63" t="s">
        <v>45</v>
      </c>
      <c r="F16" s="13"/>
      <c r="G16" s="64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10"/>
      <c r="H19" s="9"/>
      <c r="I19" s="30"/>
      <c r="J19" s="33"/>
      <c r="K19" s="11"/>
    </row>
    <row r="20" spans="2:11" x14ac:dyDescent="0.25">
      <c r="B20" s="12"/>
      <c r="C20" s="63" t="s">
        <v>55</v>
      </c>
      <c r="D20" s="13"/>
      <c r="E20" s="63" t="s">
        <v>56</v>
      </c>
      <c r="F20" s="13"/>
      <c r="G20" s="64">
        <v>1</v>
      </c>
      <c r="H20" s="13"/>
      <c r="I20" s="26"/>
      <c r="J20" s="25">
        <f t="shared" ref="J20:J24" si="2">G20*I20</f>
        <v>0</v>
      </c>
      <c r="K20" s="16"/>
    </row>
    <row r="21" spans="2:11" x14ac:dyDescent="0.25">
      <c r="B21" s="12"/>
      <c r="C21" s="63" t="s">
        <v>19</v>
      </c>
      <c r="D21" s="13"/>
      <c r="E21" s="63" t="s">
        <v>42</v>
      </c>
      <c r="F21" s="13"/>
      <c r="G21" s="64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63" t="s">
        <v>21</v>
      </c>
      <c r="D22" s="13"/>
      <c r="E22" s="63" t="s">
        <v>44</v>
      </c>
      <c r="F22" s="13"/>
      <c r="G22" s="64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63" t="s">
        <v>22</v>
      </c>
      <c r="D23" s="13"/>
      <c r="E23" s="63" t="s">
        <v>47</v>
      </c>
      <c r="F23" s="13"/>
      <c r="G23" s="64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63" t="s">
        <v>57</v>
      </c>
      <c r="D24" s="13"/>
      <c r="E24" s="63" t="s">
        <v>45</v>
      </c>
      <c r="F24" s="13"/>
      <c r="G24" s="64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15" t="s">
        <v>64</v>
      </c>
      <c r="D25" s="15"/>
      <c r="E25" s="13"/>
      <c r="F25" s="13"/>
      <c r="G25" s="14"/>
      <c r="H25" s="13"/>
      <c r="I25" s="27"/>
      <c r="J25" s="25">
        <f>SUM(J20:J24)</f>
        <v>0</v>
      </c>
      <c r="K25" s="16"/>
    </row>
    <row r="26" spans="2:11" x14ac:dyDescent="0.25">
      <c r="B26" s="17"/>
      <c r="C26" s="18"/>
      <c r="D26" s="18"/>
      <c r="E26" s="18"/>
      <c r="F26" s="18"/>
      <c r="G26" s="19"/>
      <c r="H26" s="18"/>
      <c r="I26" s="31"/>
      <c r="J26" s="32"/>
      <c r="K26" s="20"/>
    </row>
    <row r="27" spans="2:11" x14ac:dyDescent="0.25">
      <c r="B27" s="12" t="s">
        <v>5</v>
      </c>
      <c r="C27" s="13"/>
      <c r="D27" s="13"/>
      <c r="E27" s="13"/>
      <c r="F27" s="13"/>
      <c r="G27" s="14"/>
      <c r="H27" s="13"/>
      <c r="I27" s="25"/>
      <c r="J27" s="25"/>
      <c r="K27" s="16"/>
    </row>
    <row r="28" spans="2:11" x14ac:dyDescent="0.25">
      <c r="B28" s="12"/>
      <c r="C28" s="63" t="s">
        <v>18</v>
      </c>
      <c r="D28" s="13"/>
      <c r="E28" s="63" t="s">
        <v>41</v>
      </c>
      <c r="F28" s="13"/>
      <c r="G28" s="64">
        <v>1</v>
      </c>
      <c r="H28" s="13"/>
      <c r="I28" s="26"/>
      <c r="J28" s="25">
        <f t="shared" ref="J28:J33" si="3">G28*I28</f>
        <v>0</v>
      </c>
      <c r="K28" s="16"/>
    </row>
    <row r="29" spans="2:11" x14ac:dyDescent="0.25">
      <c r="B29" s="12"/>
      <c r="C29" s="63" t="s">
        <v>19</v>
      </c>
      <c r="D29" s="13"/>
      <c r="E29" s="63" t="s">
        <v>42</v>
      </c>
      <c r="F29" s="13"/>
      <c r="G29" s="64">
        <v>1</v>
      </c>
      <c r="H29" s="13"/>
      <c r="I29" s="26"/>
      <c r="J29" s="25">
        <f t="shared" si="3"/>
        <v>0</v>
      </c>
      <c r="K29" s="16"/>
    </row>
    <row r="30" spans="2:11" x14ac:dyDescent="0.25">
      <c r="B30" s="12"/>
      <c r="C30" s="63" t="s">
        <v>20</v>
      </c>
      <c r="D30" s="13"/>
      <c r="E30" s="63" t="s">
        <v>43</v>
      </c>
      <c r="F30" s="13"/>
      <c r="G30" s="64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63" t="s">
        <v>21</v>
      </c>
      <c r="D31" s="13"/>
      <c r="E31" s="63" t="s">
        <v>44</v>
      </c>
      <c r="F31" s="13"/>
      <c r="G31" s="64">
        <v>4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63" t="s">
        <v>22</v>
      </c>
      <c r="D32" s="13"/>
      <c r="E32" s="63" t="s">
        <v>47</v>
      </c>
      <c r="F32" s="13"/>
      <c r="G32" s="64">
        <v>1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63" t="s">
        <v>57</v>
      </c>
      <c r="D33" s="13"/>
      <c r="E33" s="63" t="s">
        <v>45</v>
      </c>
      <c r="F33" s="13"/>
      <c r="G33" s="64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15" t="s">
        <v>65</v>
      </c>
      <c r="D34" s="15"/>
      <c r="E34" s="13"/>
      <c r="F34" s="13"/>
      <c r="G34" s="14"/>
      <c r="H34" s="13"/>
      <c r="I34" s="27"/>
      <c r="J34" s="25">
        <f>SUM(J28:J33)</f>
        <v>0</v>
      </c>
      <c r="K34" s="16"/>
    </row>
    <row r="35" spans="2:11" ht="15.75" thickBot="1" x14ac:dyDescent="0.3">
      <c r="B35" s="21"/>
      <c r="C35" s="22"/>
      <c r="D35" s="22"/>
      <c r="E35" s="22"/>
      <c r="F35" s="22"/>
      <c r="G35" s="23"/>
      <c r="H35" s="22"/>
      <c r="I35" s="34"/>
      <c r="J35" s="34"/>
      <c r="K35" s="24"/>
    </row>
    <row r="36" spans="2:11" ht="15.75" thickBot="1" x14ac:dyDescent="0.3">
      <c r="I36" s="36" t="s">
        <v>70</v>
      </c>
      <c r="J36" s="48">
        <f>J10+J17+J25+J34</f>
        <v>0</v>
      </c>
      <c r="K36" s="49"/>
    </row>
  </sheetData>
  <mergeCells count="1">
    <mergeCell ref="J36:K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="115" zoomScaleNormal="100" zoomScaleSheetLayoutView="115" workbookViewId="0">
      <selection activeCell="B3" sqref="B3"/>
    </sheetView>
  </sheetViews>
  <sheetFormatPr defaultRowHeight="15" x14ac:dyDescent="0.25"/>
  <cols>
    <col min="1" max="1" width="16.140625" customWidth="1"/>
    <col min="2" max="7" width="20.7109375" customWidth="1"/>
  </cols>
  <sheetData>
    <row r="1" spans="1:7" x14ac:dyDescent="0.25">
      <c r="A1" s="50"/>
      <c r="B1" s="56" t="s">
        <v>76</v>
      </c>
      <c r="C1" s="57" t="s">
        <v>77</v>
      </c>
      <c r="D1" s="56" t="s">
        <v>78</v>
      </c>
      <c r="E1" s="57" t="s">
        <v>79</v>
      </c>
      <c r="F1" s="56" t="s">
        <v>80</v>
      </c>
      <c r="G1" s="52" t="s">
        <v>86</v>
      </c>
    </row>
    <row r="2" spans="1:7" s="38" customFormat="1" ht="15.75" thickBot="1" x14ac:dyDescent="0.3">
      <c r="A2" s="51"/>
      <c r="B2" s="58" t="s">
        <v>81</v>
      </c>
      <c r="C2" s="59" t="s">
        <v>82</v>
      </c>
      <c r="D2" s="58" t="s">
        <v>83</v>
      </c>
      <c r="E2" s="59" t="s">
        <v>84</v>
      </c>
      <c r="F2" s="58" t="s">
        <v>85</v>
      </c>
      <c r="G2" s="53"/>
    </row>
    <row r="3" spans="1:7" x14ac:dyDescent="0.25">
      <c r="A3" s="60" t="s">
        <v>71</v>
      </c>
      <c r="B3" s="40">
        <f>Base!J26</f>
        <v>0</v>
      </c>
      <c r="C3" s="44">
        <f>'Option Yr 1'!J10</f>
        <v>0</v>
      </c>
      <c r="D3" s="47">
        <f>'Option Yr 2'!J10</f>
        <v>0</v>
      </c>
      <c r="E3" s="44">
        <f>'Option Yr 3'!J10</f>
        <v>0</v>
      </c>
      <c r="F3" s="47">
        <f>'Option Yr 4'!J10</f>
        <v>0</v>
      </c>
      <c r="G3" s="39">
        <f t="shared" ref="G3:G5" si="0">SUM(B3:F3)</f>
        <v>0</v>
      </c>
    </row>
    <row r="4" spans="1:7" x14ac:dyDescent="0.25">
      <c r="A4" s="61" t="s">
        <v>72</v>
      </c>
      <c r="B4" s="41">
        <f>Base!J47</f>
        <v>0</v>
      </c>
      <c r="C4" s="45">
        <f>'Option Yr 1'!J17</f>
        <v>0</v>
      </c>
      <c r="D4" s="42">
        <f>'Option Yr 2'!J17</f>
        <v>0</v>
      </c>
      <c r="E4" s="45">
        <f>'Option Yr 3'!J17</f>
        <v>0</v>
      </c>
      <c r="F4" s="42">
        <f>'Option Yr 4'!J17</f>
        <v>0</v>
      </c>
      <c r="G4" s="37">
        <f t="shared" si="0"/>
        <v>0</v>
      </c>
    </row>
    <row r="5" spans="1:7" x14ac:dyDescent="0.25">
      <c r="A5" s="61" t="s">
        <v>73</v>
      </c>
      <c r="B5" s="41">
        <f>Base!J71</f>
        <v>0</v>
      </c>
      <c r="C5" s="45">
        <f>'Option Yr 1'!J25</f>
        <v>0</v>
      </c>
      <c r="D5" s="42">
        <f>'Option Yr 2'!J25</f>
        <v>0</v>
      </c>
      <c r="E5" s="45">
        <f>'Option Yr 3'!J25</f>
        <v>0</v>
      </c>
      <c r="F5" s="42">
        <f>'Option Yr 4'!J25</f>
        <v>0</v>
      </c>
      <c r="G5" s="37">
        <f t="shared" si="0"/>
        <v>0</v>
      </c>
    </row>
    <row r="6" spans="1:7" ht="15.75" thickBot="1" x14ac:dyDescent="0.3">
      <c r="A6" s="62" t="s">
        <v>74</v>
      </c>
      <c r="B6" s="42">
        <f>Base!J97</f>
        <v>0</v>
      </c>
      <c r="C6" s="45">
        <f>'Option Yr 1'!J34</f>
        <v>0</v>
      </c>
      <c r="D6" s="42">
        <f>'Option Yr 2'!J34</f>
        <v>0</v>
      </c>
      <c r="E6" s="45">
        <f>'Option Yr 3'!J34</f>
        <v>0</v>
      </c>
      <c r="F6" s="42">
        <f>'Option Yr 4'!J34</f>
        <v>0</v>
      </c>
      <c r="G6" s="37">
        <f>SUM(B6:F6)</f>
        <v>0</v>
      </c>
    </row>
    <row r="7" spans="1:7" ht="15.75" thickBot="1" x14ac:dyDescent="0.3">
      <c r="A7" s="54" t="s">
        <v>75</v>
      </c>
      <c r="B7" s="43">
        <f>SUM(B3:B6)</f>
        <v>0</v>
      </c>
      <c r="C7" s="46">
        <f t="shared" ref="C7:F7" si="1">SUM(C3:C6)</f>
        <v>0</v>
      </c>
      <c r="D7" s="43">
        <f t="shared" si="1"/>
        <v>0</v>
      </c>
      <c r="E7" s="46">
        <f t="shared" si="1"/>
        <v>0</v>
      </c>
      <c r="F7" s="43">
        <f t="shared" si="1"/>
        <v>0</v>
      </c>
      <c r="G7" s="55">
        <f>SUM(B7:F7)</f>
        <v>0</v>
      </c>
    </row>
  </sheetData>
  <mergeCells count="1">
    <mergeCell ref="G1:G2"/>
  </mergeCells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</vt:lpstr>
      <vt:lpstr>Option Yr 1</vt:lpstr>
      <vt:lpstr>Option Yr 2</vt:lpstr>
      <vt:lpstr>Option Yr 3</vt:lpstr>
      <vt:lpstr>Option Yr 4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dcterms:created xsi:type="dcterms:W3CDTF">2017-08-14T20:28:52Z</dcterms:created>
  <dcterms:modified xsi:type="dcterms:W3CDTF">2017-08-15T21:43:07Z</dcterms:modified>
</cp:coreProperties>
</file>